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360" yWindow="135" windowWidth="7500" windowHeight="6285" activeTab="1"/>
  </bookViews>
  <sheets>
    <sheet name="компоненты" sheetId="1" r:id="rId1"/>
    <sheet name="Миксер" sheetId="2" r:id="rId2"/>
  </sheets>
  <definedNames>
    <definedName name="_xlnm.Print_Titles" localSheetId="0">компоненты!$1:$5</definedName>
    <definedName name="_xlnm.Print_Area" localSheetId="0">компоненты!$A$1:$F$146</definedName>
  </definedNames>
  <calcPr calcId="152511"/>
</workbook>
</file>

<file path=xl/calcChain.xml><?xml version="1.0" encoding="utf-8"?>
<calcChain xmlns="http://schemas.openxmlformats.org/spreadsheetml/2006/main">
  <c r="E14" i="2" l="1"/>
  <c r="E13" i="2" l="1"/>
  <c r="E12" i="2"/>
  <c r="E11" i="2"/>
  <c r="E10" i="2"/>
  <c r="E8" i="2"/>
  <c r="F106" i="1" l="1" a="1"/>
  <c r="F106" i="1" s="1"/>
  <c r="E106" i="1"/>
  <c r="F104" i="1"/>
  <c r="E105" i="1"/>
  <c r="E104" i="1"/>
  <c r="F105" i="1"/>
</calcChain>
</file>

<file path=xl/sharedStrings.xml><?xml version="1.0" encoding="utf-8"?>
<sst xmlns="http://schemas.openxmlformats.org/spreadsheetml/2006/main" count="277" uniqueCount="265">
  <si>
    <t>Turguoise Blue Challenger BC</t>
  </si>
  <si>
    <t xml:space="preserve">2K10 </t>
  </si>
  <si>
    <t xml:space="preserve">2K12 </t>
  </si>
  <si>
    <t xml:space="preserve">2K14   </t>
  </si>
  <si>
    <t xml:space="preserve">2K30  </t>
  </si>
  <si>
    <t xml:space="preserve">2K31  </t>
  </si>
  <si>
    <t xml:space="preserve">2K32 </t>
  </si>
  <si>
    <t xml:space="preserve">2K34 </t>
  </si>
  <si>
    <t xml:space="preserve">2K36  </t>
  </si>
  <si>
    <t xml:space="preserve">2K39 </t>
  </si>
  <si>
    <t xml:space="preserve">2K42 </t>
  </si>
  <si>
    <t xml:space="preserve">2K50 </t>
  </si>
  <si>
    <t>2K52</t>
  </si>
  <si>
    <t>2K60</t>
  </si>
  <si>
    <t xml:space="preserve">2K62 </t>
  </si>
  <si>
    <t xml:space="preserve">2K70  </t>
  </si>
  <si>
    <t xml:space="preserve">2K72 </t>
  </si>
  <si>
    <t xml:space="preserve">2K74 </t>
  </si>
  <si>
    <t xml:space="preserve">2K76 </t>
  </si>
  <si>
    <t xml:space="preserve">BC100  </t>
  </si>
  <si>
    <t xml:space="preserve">BC110   </t>
  </si>
  <si>
    <t xml:space="preserve">BC112   </t>
  </si>
  <si>
    <t xml:space="preserve">BC114 </t>
  </si>
  <si>
    <t>BC116</t>
  </si>
  <si>
    <t xml:space="preserve">BC122  </t>
  </si>
  <si>
    <t xml:space="preserve">BC124 </t>
  </si>
  <si>
    <t xml:space="preserve">BC131 </t>
  </si>
  <si>
    <t>BC132</t>
  </si>
  <si>
    <t xml:space="preserve">BC134 </t>
  </si>
  <si>
    <t xml:space="preserve">BC136 </t>
  </si>
  <si>
    <t>BC139</t>
  </si>
  <si>
    <t xml:space="preserve">BC140   </t>
  </si>
  <si>
    <t xml:space="preserve">BC142   </t>
  </si>
  <si>
    <t>BC146</t>
  </si>
  <si>
    <t>BC148</t>
  </si>
  <si>
    <t xml:space="preserve">BC150 </t>
  </si>
  <si>
    <t>BC152</t>
  </si>
  <si>
    <t>BC154</t>
  </si>
  <si>
    <t xml:space="preserve">BC160 </t>
  </si>
  <si>
    <t>BC162</t>
  </si>
  <si>
    <t>BC164</t>
  </si>
  <si>
    <t xml:space="preserve">BC170 </t>
  </si>
  <si>
    <t xml:space="preserve">BC172 </t>
  </si>
  <si>
    <t>BC174</t>
  </si>
  <si>
    <t xml:space="preserve">BC176 </t>
  </si>
  <si>
    <t>BC300</t>
  </si>
  <si>
    <t xml:space="preserve">BC304 </t>
  </si>
  <si>
    <t xml:space="preserve">BC308 </t>
  </si>
  <si>
    <t>BC310</t>
  </si>
  <si>
    <t xml:space="preserve">BC342 </t>
  </si>
  <si>
    <t xml:space="preserve">BC344 </t>
  </si>
  <si>
    <t>BC312</t>
  </si>
  <si>
    <t xml:space="preserve">BC314  </t>
  </si>
  <si>
    <t xml:space="preserve">BC316 </t>
  </si>
  <si>
    <t>BC340</t>
  </si>
  <si>
    <t xml:space="preserve">BC346 </t>
  </si>
  <si>
    <t>BC348</t>
  </si>
  <si>
    <t>BC350</t>
  </si>
  <si>
    <t xml:space="preserve">BC352 </t>
  </si>
  <si>
    <t xml:space="preserve">BC354 </t>
  </si>
  <si>
    <t xml:space="preserve">BC360  </t>
  </si>
  <si>
    <t xml:space="preserve">BC370   </t>
  </si>
  <si>
    <t xml:space="preserve">BC380 </t>
  </si>
  <si>
    <t xml:space="preserve">BC390 </t>
  </si>
  <si>
    <t xml:space="preserve">BC391 </t>
  </si>
  <si>
    <t xml:space="preserve">BC392 </t>
  </si>
  <si>
    <t>BC393</t>
  </si>
  <si>
    <t xml:space="preserve">BC394 </t>
  </si>
  <si>
    <t xml:space="preserve">BC395 </t>
  </si>
  <si>
    <t xml:space="preserve">CL300 </t>
  </si>
  <si>
    <t xml:space="preserve">CL310 </t>
  </si>
  <si>
    <t xml:space="preserve">CLT02 </t>
  </si>
  <si>
    <t xml:space="preserve">CLT01 </t>
  </si>
  <si>
    <t xml:space="preserve">CLT03 </t>
  </si>
  <si>
    <t>BC130</t>
  </si>
  <si>
    <t xml:space="preserve">BC147 </t>
  </si>
  <si>
    <t xml:space="preserve">BC302 </t>
  </si>
  <si>
    <t xml:space="preserve">BC306 </t>
  </si>
  <si>
    <t>CL660</t>
  </si>
  <si>
    <t>CL420</t>
  </si>
  <si>
    <t>CL640</t>
  </si>
  <si>
    <t xml:space="preserve">Jet Black  Challenger </t>
  </si>
  <si>
    <t xml:space="preserve">Ocre Yellow  Challenger SS </t>
  </si>
  <si>
    <t xml:space="preserve">White Challenger SS  </t>
  </si>
  <si>
    <t xml:space="preserve">Scarlet Red Challenger SS </t>
  </si>
  <si>
    <t xml:space="preserve">Red Orange Challenger SS </t>
  </si>
  <si>
    <t xml:space="preserve">Rubine Red Challenger SS </t>
  </si>
  <si>
    <t xml:space="preserve">Carmine Red Challenger SS </t>
  </si>
  <si>
    <t xml:space="preserve">Bordeaux Red Challenger SS </t>
  </si>
  <si>
    <t xml:space="preserve">Red Blue Challenger SS </t>
  </si>
  <si>
    <t xml:space="preserve">Yellow Orange Challenger SS </t>
  </si>
  <si>
    <t xml:space="preserve">Green Yellow Challenger SS </t>
  </si>
  <si>
    <t xml:space="preserve">Blue Green Challenger SS </t>
  </si>
  <si>
    <t xml:space="preserve">Blue Turguoise Challenger SS </t>
  </si>
  <si>
    <t xml:space="preserve">Dark Blue Challenger SS </t>
  </si>
  <si>
    <t xml:space="preserve">Medium Blue Challenger SS </t>
  </si>
  <si>
    <t xml:space="preserve">Blue Violet Challenger SS </t>
  </si>
  <si>
    <t xml:space="preserve">Blue Lila Challenger SS  </t>
  </si>
  <si>
    <t xml:space="preserve">Violet Maroon Challenger SS </t>
  </si>
  <si>
    <t xml:space="preserve">Black Challenger BC </t>
  </si>
  <si>
    <t xml:space="preserve">Dark Brown Challenger BC </t>
  </si>
  <si>
    <t xml:space="preserve">Brown Red Challenger BC </t>
  </si>
  <si>
    <t xml:space="preserve">Ruby Red Challenger BC </t>
  </si>
  <si>
    <t xml:space="preserve">Ocre Challenger BC </t>
  </si>
  <si>
    <t xml:space="preserve">Crystal White Challenger BC </t>
  </si>
  <si>
    <t xml:space="preserve">Flop Control Challenger BC </t>
  </si>
  <si>
    <t xml:space="preserve">Red Orange Challenger BC </t>
  </si>
  <si>
    <t xml:space="preserve">Medium Red Challenger BC </t>
  </si>
  <si>
    <t xml:space="preserve">Clear Red Challenger BC </t>
  </si>
  <si>
    <t xml:space="preserve">Magenta Challenger BC </t>
  </si>
  <si>
    <t xml:space="preserve">Light red Challenger BC </t>
  </si>
  <si>
    <t xml:space="preserve">Scarlet Red Challenger BC </t>
  </si>
  <si>
    <t xml:space="preserve">Red Yellow Challenger BC </t>
  </si>
  <si>
    <t xml:space="preserve">Effect Yellow Challenger BC </t>
  </si>
  <si>
    <t xml:space="preserve">Yellow Challenger BC  </t>
  </si>
  <si>
    <t xml:space="preserve"> Bright Yellow Challenger BC </t>
  </si>
  <si>
    <t xml:space="preserve">Yellow Oxide Challenger BC </t>
  </si>
  <si>
    <t xml:space="preserve">Medium Green Challenger BC </t>
  </si>
  <si>
    <t xml:space="preserve">Dark Green Challenger BC </t>
  </si>
  <si>
    <t xml:space="preserve">Green Gold Challenger BC </t>
  </si>
  <si>
    <t xml:space="preserve">Green Blue Challenger BC </t>
  </si>
  <si>
    <t xml:space="preserve">Marine Blue Challenger BC </t>
  </si>
  <si>
    <t xml:space="preserve">Red Blue Challenger BC </t>
  </si>
  <si>
    <t xml:space="preserve">Violet Blue Challenger BC </t>
  </si>
  <si>
    <t xml:space="preserve">Clear Violet Challenger BC </t>
  </si>
  <si>
    <t xml:space="preserve">Blue Red Challenger BC </t>
  </si>
  <si>
    <t xml:space="preserve">Extra Coarse Silver Challenger BC </t>
  </si>
  <si>
    <t xml:space="preserve"> Very Coarse Silver Challenger BC </t>
  </si>
  <si>
    <t xml:space="preserve">Standard Coarse Silver Challenger BC </t>
  </si>
  <si>
    <t xml:space="preserve"> Medium Coarse Silver Challenger BC </t>
  </si>
  <si>
    <t xml:space="preserve">Standard Medium Silver Challenger BC </t>
  </si>
  <si>
    <t xml:space="preserve">Standard Fine Silver Challenger BC </t>
  </si>
  <si>
    <t xml:space="preserve">Coarse Bright Silver Challenger BC </t>
  </si>
  <si>
    <t xml:space="preserve">Standard Bright Silver Challenger BC </t>
  </si>
  <si>
    <t xml:space="preserve">Alu Gold Challenger BC </t>
  </si>
  <si>
    <t xml:space="preserve">White Pearl Challenger BC </t>
  </si>
  <si>
    <t xml:space="preserve">Micro White Pearl Challenger BC </t>
  </si>
  <si>
    <t xml:space="preserve">Red Pearl Challenger BC </t>
  </si>
  <si>
    <t xml:space="preserve">Micro Red Pearl Challenger BC </t>
  </si>
  <si>
    <t xml:space="preserve">Light Red Pearl Challenger BC </t>
  </si>
  <si>
    <t xml:space="preserve">Russet Pearl Challenger BC </t>
  </si>
  <si>
    <t xml:space="preserve">Blue Pearl Challenger BC </t>
  </si>
  <si>
    <t xml:space="preserve">Gold Green Pearl Challenger BC </t>
  </si>
  <si>
    <t xml:space="preserve">Platinium Gold Pearl Challenger BC </t>
  </si>
  <si>
    <t xml:space="preserve">Red Violet Pearl Challenger BC </t>
  </si>
  <si>
    <t xml:space="preserve">Aluminium Tint Challenger BC </t>
  </si>
  <si>
    <t xml:space="preserve">White Brilliant Challenger BC </t>
  </si>
  <si>
    <t xml:space="preserve">Red Brilliant Challenger BC </t>
  </si>
  <si>
    <t xml:space="preserve">Blue Brilliant Challenger BC </t>
  </si>
  <si>
    <t xml:space="preserve">Green Brilliant Challenger BC </t>
  </si>
  <si>
    <t xml:space="preserve">Gold Brilliant Challenger BC </t>
  </si>
  <si>
    <t xml:space="preserve">Copper Brilliant Challenger BC </t>
  </si>
  <si>
    <t xml:space="preserve">Black Challenger Toner </t>
  </si>
  <si>
    <t xml:space="preserve">Red Challenger Toner </t>
  </si>
  <si>
    <t xml:space="preserve">White Challenger Toner </t>
  </si>
  <si>
    <t>CL код</t>
  </si>
  <si>
    <t>Наименование товара</t>
  </si>
  <si>
    <t>2K акриловые тонеры Challenger SS</t>
  </si>
  <si>
    <t>Базовые тонеры Challenger BC</t>
  </si>
  <si>
    <t>Металлики Challenger BC</t>
  </si>
  <si>
    <t>Перламутры Challenger BC</t>
  </si>
  <si>
    <t>Ксираллики Challenger BC</t>
  </si>
  <si>
    <t>Добавки и низкоконцентрированые тонеры Challenger</t>
  </si>
  <si>
    <t xml:space="preserve"> Матирующая добавка Challenger</t>
  </si>
  <si>
    <t xml:space="preserve"> Перламутровая добавка Challenger BC</t>
  </si>
  <si>
    <t>Расходные материалы Challenger</t>
  </si>
  <si>
    <t>2K Акриловый  грунт Challenger HS</t>
  </si>
  <si>
    <t>Активатор-разбавитель Challenger</t>
  </si>
  <si>
    <t>Активатор быстрый Challenger</t>
  </si>
  <si>
    <t>Растворитель быстрый Challenger</t>
  </si>
  <si>
    <t>Миксерная система для авторемонта</t>
  </si>
  <si>
    <r>
      <t xml:space="preserve">CHALLENGER </t>
    </r>
    <r>
      <rPr>
        <b/>
        <sz val="12"/>
        <color indexed="9"/>
        <rFont val="Arial Cyr"/>
        <charset val="204"/>
      </rPr>
      <t>®</t>
    </r>
  </si>
  <si>
    <t>Шт.(банка),л</t>
  </si>
  <si>
    <t>Кол-во</t>
  </si>
  <si>
    <t>банок</t>
  </si>
  <si>
    <t>литров</t>
  </si>
  <si>
    <t>Стандартный комплект</t>
  </si>
  <si>
    <t>Рекомендуе мый комплект</t>
  </si>
  <si>
    <r>
      <t>*</t>
    </r>
    <r>
      <rPr>
        <b/>
        <sz val="10"/>
        <rFont val="Arial"/>
        <family val="2"/>
        <charset val="204"/>
      </rPr>
      <t xml:space="preserve"> Стандартный и рекомендуемый  комплекты</t>
    </r>
  </si>
  <si>
    <t>Стоимость комплектов тонеров по прайсу, у.е.</t>
  </si>
  <si>
    <t>2K43</t>
  </si>
  <si>
    <t xml:space="preserve">Yellow  Challenger SS </t>
  </si>
  <si>
    <t>2K46</t>
  </si>
  <si>
    <t>2K54</t>
  </si>
  <si>
    <t xml:space="preserve">Clear Yellow Challenger SS </t>
  </si>
  <si>
    <t xml:space="preserve"> Green Challenger SS </t>
  </si>
  <si>
    <t>2K64</t>
  </si>
  <si>
    <t xml:space="preserve">Effect Blue Challenger SS </t>
  </si>
  <si>
    <t>2K71</t>
  </si>
  <si>
    <t xml:space="preserve">Light Magenta Challenger SS </t>
  </si>
  <si>
    <t xml:space="preserve">2K80 </t>
  </si>
  <si>
    <t>Rheology Adjuster Challenger SS</t>
  </si>
  <si>
    <t>CL4100</t>
  </si>
  <si>
    <t>1K Грунт по пластику Challenger</t>
  </si>
  <si>
    <t>CL700</t>
  </si>
  <si>
    <t>Антисиликоновый обезжириватель Challenger</t>
  </si>
  <si>
    <t>CL240</t>
  </si>
  <si>
    <t>CL650</t>
  </si>
  <si>
    <t>Активатор стандартный Challenger</t>
  </si>
  <si>
    <t>Растворитель стандартный Challenger</t>
  </si>
  <si>
    <t>BC108</t>
  </si>
  <si>
    <t>Deep Black Challenger BC</t>
  </si>
  <si>
    <t>CL6500</t>
  </si>
  <si>
    <t>CL705</t>
  </si>
  <si>
    <t>CL710</t>
  </si>
  <si>
    <t>CL4000</t>
  </si>
  <si>
    <t>CL4200</t>
  </si>
  <si>
    <t>CL4500</t>
  </si>
  <si>
    <t>1К Грунт протравливающий Challenger</t>
  </si>
  <si>
    <t>CL6400</t>
  </si>
  <si>
    <t>CL2200</t>
  </si>
  <si>
    <t>CL2400</t>
  </si>
  <si>
    <t>2K HS Грунт-наполнитель быстрый Challenger</t>
  </si>
  <si>
    <t>2K HS Грунт-наполнитель Challenger</t>
  </si>
  <si>
    <t>2K HS Высокопродуктивный лак Challenger</t>
  </si>
  <si>
    <t>2K HS Лак Challenger</t>
  </si>
  <si>
    <t>BC318</t>
  </si>
  <si>
    <t>BC320</t>
  </si>
  <si>
    <t>BC322</t>
  </si>
  <si>
    <t>Alu Orange Challenger BC</t>
  </si>
  <si>
    <t>Fine Extra Bright Silver Challenger BC</t>
  </si>
  <si>
    <t>Fine Bright Silver Challenger BC</t>
  </si>
  <si>
    <t>2К HS Акриловый лак  Challenger</t>
  </si>
  <si>
    <t>BC155</t>
  </si>
  <si>
    <t>CL250</t>
  </si>
  <si>
    <t>2K HS STANDARD CLEAR</t>
  </si>
  <si>
    <t xml:space="preserve">BC118 </t>
  </si>
  <si>
    <t>Wight HS Challenger BC</t>
  </si>
  <si>
    <t xml:space="preserve">Yellow GreenChallenger BC  </t>
  </si>
  <si>
    <t>BC129</t>
  </si>
  <si>
    <t>Orange Challenger BC</t>
  </si>
  <si>
    <t>BC133</t>
  </si>
  <si>
    <t>Flaming Red Challenger BC</t>
  </si>
  <si>
    <t>CL440W</t>
  </si>
  <si>
    <t>2k Грунт наполнитель белый Challenger</t>
  </si>
  <si>
    <t>CL440G</t>
  </si>
  <si>
    <t>CL440B</t>
  </si>
  <si>
    <t>2k Грунт наполнитель серый Challenger</t>
  </si>
  <si>
    <t>2k Грунт наполнитель черый Challenger</t>
  </si>
  <si>
    <t>Цена за шт.,руб.</t>
  </si>
  <si>
    <t>Прайс на миксерное оборудование и цветовую документацию</t>
  </si>
  <si>
    <t>Артикул</t>
  </si>
  <si>
    <t>Наименование</t>
  </si>
  <si>
    <t>Количество</t>
  </si>
  <si>
    <t>Итого</t>
  </si>
  <si>
    <t>D14769261</t>
  </si>
  <si>
    <t>КРЫШКИ-ДОЗАТОРЫ для банок 1Л</t>
  </si>
  <si>
    <t>ВЕСЫ (Sartorius)</t>
  </si>
  <si>
    <t>Цена(за шт)</t>
  </si>
  <si>
    <t>КРЫШКИ-ДОЗАТОРЫ для банок 3,5Л</t>
  </si>
  <si>
    <t>CL330</t>
  </si>
  <si>
    <t>1L Конвектор к грунтам CL440 Challenger</t>
  </si>
  <si>
    <t>Прайс действителен с 1 января 2019 года</t>
  </si>
  <si>
    <t>D15337305</t>
  </si>
  <si>
    <t>Миксерная установка Alphamix длина 160 см с крышками</t>
  </si>
  <si>
    <t>D15338765</t>
  </si>
  <si>
    <t xml:space="preserve">Миксерная установка Alphamix длина 220 см без крышек </t>
  </si>
  <si>
    <t>D15332764</t>
  </si>
  <si>
    <t>D15338103</t>
  </si>
  <si>
    <t>Колеровочные инструменты цветоподбора (плакат и веера 2К и BC)</t>
  </si>
  <si>
    <t>D15335230</t>
  </si>
  <si>
    <t>7027 Acquire RX Standard СПЕКТРОФОТОМЕТР</t>
  </si>
  <si>
    <t>D15334969</t>
  </si>
  <si>
    <t>Рабочая поверхность (полка) для миксера Alphamix длина 160 см</t>
  </si>
  <si>
    <t>D15338758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</si>
</sst>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</numFmts>
  <fonts count="6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Arial"/>
      <family val="2"/>
      <charset val="204"/>
    </font>
    <font>
      <sz val="10"/>
      <color indexed="9"/>
      <name val="Arial Cyr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2"/>
      <color indexed="9"/>
      <name val="Arial"/>
      <family val="2"/>
      <charset val="204"/>
    </font>
    <font>
      <b/>
      <sz val="12"/>
      <color indexed="9"/>
      <name val="Arial Cyr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 Cyr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charset val="204"/>
      <scheme val="minor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b/>
      <sz val="10"/>
      <name val="Arial Cyr"/>
      <charset val="204"/>
    </font>
    <font>
      <b/>
      <sz val="10"/>
      <color indexed="8"/>
      <name val="Arial"/>
      <family val="2"/>
      <charset val="204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name val="Helv"/>
    </font>
  </fonts>
  <fills count="6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2">
    <xf numFmtId="0" fontId="0" fillId="0" borderId="0"/>
    <xf numFmtId="0" fontId="30" fillId="0" borderId="0"/>
    <xf numFmtId="0" fontId="15" fillId="0" borderId="0"/>
    <xf numFmtId="0" fontId="5" fillId="0" borderId="0"/>
    <xf numFmtId="165" fontId="3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/>
    <xf numFmtId="0" fontId="3" fillId="0" borderId="0"/>
    <xf numFmtId="0" fontId="5" fillId="0" borderId="0"/>
    <xf numFmtId="0" fontId="3" fillId="0" borderId="0"/>
    <xf numFmtId="4" fontId="32" fillId="11" borderId="0" applyNumberFormat="0" applyProtection="0">
      <alignment horizontal="left" vertical="center" indent="1"/>
    </xf>
    <xf numFmtId="4" fontId="33" fillId="12" borderId="13" applyNumberFormat="0" applyProtection="0">
      <alignment horizontal="right" vertical="center"/>
    </xf>
    <xf numFmtId="4" fontId="33" fillId="13" borderId="13" applyNumberFormat="0" applyProtection="0">
      <alignment horizontal="left" vertical="center" indent="1"/>
    </xf>
    <xf numFmtId="0" fontId="33" fillId="11" borderId="13" applyNumberFormat="0" applyProtection="0">
      <alignment horizontal="left" vertical="top" indent="1"/>
    </xf>
    <xf numFmtId="0" fontId="5" fillId="0" borderId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" fontId="32" fillId="20" borderId="13" applyNumberFormat="0" applyProtection="0">
      <alignment vertical="center"/>
    </xf>
    <xf numFmtId="4" fontId="35" fillId="21" borderId="13" applyNumberFormat="0" applyProtection="0">
      <alignment vertical="center"/>
    </xf>
    <xf numFmtId="4" fontId="32" fillId="21" borderId="13" applyNumberFormat="0" applyProtection="0">
      <alignment horizontal="left" vertical="center" indent="1"/>
    </xf>
    <xf numFmtId="0" fontId="32" fillId="21" borderId="13" applyNumberFormat="0" applyProtection="0">
      <alignment horizontal="left" vertical="top" indent="1"/>
    </xf>
    <xf numFmtId="4" fontId="33" fillId="15" borderId="13" applyNumberFormat="0" applyProtection="0">
      <alignment horizontal="right" vertical="center"/>
    </xf>
    <xf numFmtId="4" fontId="33" fillId="14" borderId="13" applyNumberFormat="0" applyProtection="0">
      <alignment horizontal="right" vertical="center"/>
    </xf>
    <xf numFmtId="4" fontId="33" fillId="17" borderId="13" applyNumberFormat="0" applyProtection="0">
      <alignment horizontal="right" vertical="center"/>
    </xf>
    <xf numFmtId="4" fontId="33" fillId="18" borderId="13" applyNumberFormat="0" applyProtection="0">
      <alignment horizontal="right" vertical="center"/>
    </xf>
    <xf numFmtId="4" fontId="33" fillId="22" borderId="13" applyNumberFormat="0" applyProtection="0">
      <alignment horizontal="right" vertical="center"/>
    </xf>
    <xf numFmtId="4" fontId="33" fillId="23" borderId="13" applyNumberFormat="0" applyProtection="0">
      <alignment horizontal="right" vertical="center"/>
    </xf>
    <xf numFmtId="4" fontId="33" fillId="16" borderId="13" applyNumberFormat="0" applyProtection="0">
      <alignment horizontal="right" vertical="center"/>
    </xf>
    <xf numFmtId="4" fontId="33" fillId="19" borderId="13" applyNumberFormat="0" applyProtection="0">
      <alignment horizontal="right" vertical="center"/>
    </xf>
    <xf numFmtId="4" fontId="33" fillId="24" borderId="13" applyNumberFormat="0" applyProtection="0">
      <alignment horizontal="right" vertical="center"/>
    </xf>
    <xf numFmtId="4" fontId="32" fillId="25" borderId="14" applyNumberFormat="0" applyProtection="0">
      <alignment horizontal="left" vertical="center" indent="1"/>
    </xf>
    <xf numFmtId="4" fontId="33" fillId="12" borderId="0" applyNumberFormat="0" applyProtection="0">
      <alignment horizontal="left" vertical="center" indent="1"/>
    </xf>
    <xf numFmtId="4" fontId="36" fillId="26" borderId="0" applyNumberFormat="0" applyProtection="0">
      <alignment horizontal="left" vertical="center" indent="1"/>
    </xf>
    <xf numFmtId="4" fontId="33" fillId="13" borderId="13" applyNumberFormat="0" applyProtection="0">
      <alignment horizontal="right" vertical="center"/>
    </xf>
    <xf numFmtId="4" fontId="9" fillId="12" borderId="0" applyNumberFormat="0" applyProtection="0">
      <alignment horizontal="left" vertical="center" indent="1"/>
    </xf>
    <xf numFmtId="4" fontId="9" fillId="11" borderId="0" applyNumberFormat="0" applyProtection="0">
      <alignment horizontal="left" vertical="center" indent="1"/>
    </xf>
    <xf numFmtId="0" fontId="5" fillId="26" borderId="13" applyNumberFormat="0" applyProtection="0">
      <alignment horizontal="left" vertical="center" indent="1"/>
    </xf>
    <xf numFmtId="0" fontId="5" fillId="26" borderId="13" applyNumberFormat="0" applyProtection="0">
      <alignment horizontal="left" vertical="top" indent="1"/>
    </xf>
    <xf numFmtId="0" fontId="5" fillId="11" borderId="13" applyNumberFormat="0" applyProtection="0">
      <alignment horizontal="left" vertical="center" indent="1"/>
    </xf>
    <xf numFmtId="0" fontId="5" fillId="11" borderId="13" applyNumberFormat="0" applyProtection="0">
      <alignment horizontal="left" vertical="top" indent="1"/>
    </xf>
    <xf numFmtId="0" fontId="5" fillId="27" borderId="13" applyNumberFormat="0" applyProtection="0">
      <alignment horizontal="left" vertical="center" indent="1"/>
    </xf>
    <xf numFmtId="0" fontId="5" fillId="27" borderId="13" applyNumberFormat="0" applyProtection="0">
      <alignment horizontal="left" vertical="top" indent="1"/>
    </xf>
    <xf numFmtId="0" fontId="5" fillId="28" borderId="13" applyNumberFormat="0" applyProtection="0">
      <alignment horizontal="left" vertical="center" indent="1"/>
    </xf>
    <xf numFmtId="0" fontId="5" fillId="28" borderId="13" applyNumberFormat="0" applyProtection="0">
      <alignment horizontal="left" vertical="top" indent="1"/>
    </xf>
    <xf numFmtId="4" fontId="33" fillId="29" borderId="13" applyNumberFormat="0" applyProtection="0">
      <alignment vertical="center"/>
    </xf>
    <xf numFmtId="4" fontId="37" fillId="29" borderId="13" applyNumberFormat="0" applyProtection="0">
      <alignment vertical="center"/>
    </xf>
    <xf numFmtId="4" fontId="33" fillId="29" borderId="13" applyNumberFormat="0" applyProtection="0">
      <alignment horizontal="left" vertical="center" indent="1"/>
    </xf>
    <xf numFmtId="0" fontId="33" fillId="29" borderId="13" applyNumberFormat="0" applyProtection="0">
      <alignment horizontal="left" vertical="top" indent="1"/>
    </xf>
    <xf numFmtId="4" fontId="37" fillId="12" borderId="13" applyNumberFormat="0" applyProtection="0">
      <alignment horizontal="right" vertical="center"/>
    </xf>
    <xf numFmtId="0" fontId="5" fillId="0" borderId="0"/>
    <xf numFmtId="4" fontId="38" fillId="30" borderId="0" applyNumberFormat="0" applyProtection="0">
      <alignment horizontal="left" vertical="center" indent="1"/>
    </xf>
    <xf numFmtId="4" fontId="39" fillId="12" borderId="13" applyNumberFormat="0" applyProtection="0">
      <alignment horizontal="right" vertical="center"/>
    </xf>
    <xf numFmtId="4" fontId="36" fillId="26" borderId="0" applyNumberFormat="0" applyProtection="0">
      <alignment horizontal="left" vertical="center" indent="1"/>
    </xf>
    <xf numFmtId="4" fontId="9" fillId="12" borderId="0" applyNumberFormat="0" applyProtection="0">
      <alignment horizontal="left" vertical="center" indent="1"/>
    </xf>
    <xf numFmtId="4" fontId="9" fillId="11" borderId="0" applyNumberFormat="0" applyProtection="0">
      <alignment horizontal="left" vertical="center" indent="1"/>
    </xf>
    <xf numFmtId="0" fontId="5" fillId="26" borderId="13" applyNumberFormat="0" applyProtection="0">
      <alignment horizontal="left" vertical="center" indent="1"/>
    </xf>
    <xf numFmtId="0" fontId="5" fillId="26" borderId="13" applyNumberFormat="0" applyProtection="0">
      <alignment horizontal="left" vertical="top" indent="1"/>
    </xf>
    <xf numFmtId="0" fontId="5" fillId="11" borderId="13" applyNumberFormat="0" applyProtection="0">
      <alignment horizontal="left" vertical="center" indent="1"/>
    </xf>
    <xf numFmtId="0" fontId="5" fillId="11" borderId="13" applyNumberFormat="0" applyProtection="0">
      <alignment horizontal="left" vertical="top" indent="1"/>
    </xf>
    <xf numFmtId="0" fontId="5" fillId="27" borderId="13" applyNumberFormat="0" applyProtection="0">
      <alignment horizontal="left" vertical="center" indent="1"/>
    </xf>
    <xf numFmtId="0" fontId="5" fillId="27" borderId="13" applyNumberFormat="0" applyProtection="0">
      <alignment horizontal="left" vertical="top" indent="1"/>
    </xf>
    <xf numFmtId="0" fontId="5" fillId="28" borderId="13" applyNumberFormat="0" applyProtection="0">
      <alignment horizontal="left" vertical="center" indent="1"/>
    </xf>
    <xf numFmtId="0" fontId="5" fillId="28" borderId="13" applyNumberFormat="0" applyProtection="0">
      <alignment horizontal="left" vertical="top" indent="1"/>
    </xf>
    <xf numFmtId="4" fontId="38" fillId="30" borderId="0" applyNumberFormat="0" applyProtection="0">
      <alignment horizontal="left" vertical="center" indent="1"/>
    </xf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29" fillId="37" borderId="0" applyNumberFormat="0" applyBorder="0" applyAlignment="0" applyProtection="0"/>
    <xf numFmtId="0" fontId="5" fillId="0" borderId="0"/>
    <xf numFmtId="0" fontId="3" fillId="10" borderId="0" applyNumberFormat="0" applyBorder="0" applyAlignment="0" applyProtection="0"/>
    <xf numFmtId="0" fontId="29" fillId="14" borderId="0" applyNumberFormat="0" applyBorder="0" applyAlignment="0" applyProtection="0"/>
    <xf numFmtId="43" fontId="5" fillId="0" borderId="0" applyFont="0" applyFill="0" applyBorder="0" applyAlignment="0" applyProtection="0"/>
    <xf numFmtId="0" fontId="40" fillId="31" borderId="1" applyAlignment="0"/>
    <xf numFmtId="0" fontId="3" fillId="15" borderId="0" applyNumberFormat="0" applyBorder="0" applyAlignment="0" applyProtection="0"/>
    <xf numFmtId="0" fontId="3" fillId="33" borderId="0" applyNumberFormat="0" applyBorder="0" applyAlignment="0" applyProtection="0"/>
    <xf numFmtId="0" fontId="30" fillId="0" borderId="0"/>
    <xf numFmtId="0" fontId="3" fillId="34" borderId="0" applyNumberFormat="0" applyBorder="0" applyAlignment="0" applyProtection="0"/>
    <xf numFmtId="0" fontId="5" fillId="0" borderId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24" borderId="0" applyNumberFormat="0" applyBorder="0" applyAlignment="0" applyProtection="0"/>
    <xf numFmtId="0" fontId="5" fillId="0" borderId="0"/>
    <xf numFmtId="0" fontId="3" fillId="34" borderId="0" applyNumberFormat="0" applyBorder="0" applyAlignment="0" applyProtection="0"/>
    <xf numFmtId="0" fontId="3" fillId="18" borderId="0" applyNumberFormat="0" applyBorder="0" applyAlignment="0" applyProtection="0"/>
    <xf numFmtId="0" fontId="29" fillId="24" borderId="0" applyNumberFormat="0" applyBorder="0" applyAlignment="0" applyProtection="0"/>
    <xf numFmtId="0" fontId="29" fillId="38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22" borderId="0" applyNumberFormat="0" applyBorder="0" applyAlignment="0" applyProtection="0"/>
    <xf numFmtId="0" fontId="29" fillId="40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9" fillId="38" borderId="0" applyNumberFormat="0" applyBorder="0" applyAlignment="0" applyProtection="0"/>
    <xf numFmtId="0" fontId="29" fillId="9" borderId="0" applyNumberFormat="0" applyBorder="0" applyAlignment="0" applyProtection="0"/>
    <xf numFmtId="0" fontId="29" fillId="23" borderId="0" applyNumberFormat="0" applyBorder="0" applyAlignment="0" applyProtection="0"/>
    <xf numFmtId="0" fontId="22" fillId="15" borderId="0" applyNumberFormat="0" applyBorder="0" applyAlignment="0" applyProtection="0"/>
    <xf numFmtId="0" fontId="46" fillId="35" borderId="9" applyNumberFormat="0" applyAlignment="0" applyProtection="0"/>
    <xf numFmtId="0" fontId="25" fillId="6" borderId="11" applyNumberFormat="0" applyAlignment="0" applyProtection="0"/>
    <xf numFmtId="0" fontId="2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23" fillId="35" borderId="9" applyNumberFormat="0" applyAlignment="0" applyProtection="0"/>
    <xf numFmtId="0" fontId="44" fillId="0" borderId="18" applyNumberFormat="0" applyFill="0" applyAlignment="0" applyProtection="0"/>
    <xf numFmtId="0" fontId="31" fillId="7" borderId="12" applyNumberFormat="0" applyFont="0" applyAlignment="0" applyProtection="0"/>
    <xf numFmtId="0" fontId="47" fillId="5" borderId="0" applyNumberFormat="0" applyBorder="0" applyAlignment="0" applyProtection="0"/>
    <xf numFmtId="0" fontId="24" fillId="35" borderId="10" applyNumberFormat="0" applyAlignment="0" applyProtection="0"/>
    <xf numFmtId="0" fontId="45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6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165" fontId="31" fillId="0" borderId="0" applyFont="0" applyFill="0" applyBorder="0" applyAlignment="0" applyProtection="0"/>
    <xf numFmtId="0" fontId="2" fillId="0" borderId="0"/>
    <xf numFmtId="0" fontId="30" fillId="0" borderId="0"/>
    <xf numFmtId="0" fontId="1" fillId="0" borderId="0"/>
    <xf numFmtId="0" fontId="1" fillId="0" borderId="0"/>
    <xf numFmtId="0" fontId="9" fillId="0" borderId="0"/>
    <xf numFmtId="165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5" fillId="42" borderId="0" applyNumberFormat="0" applyBorder="0" applyAlignment="0" applyProtection="0"/>
    <xf numFmtId="0" fontId="56" fillId="43" borderId="9" applyNumberFormat="0" applyAlignment="0" applyProtection="0"/>
    <xf numFmtId="0" fontId="57" fillId="44" borderId="10" applyNumberFormat="0" applyAlignment="0" applyProtection="0"/>
    <xf numFmtId="0" fontId="58" fillId="44" borderId="9" applyNumberFormat="0" applyAlignment="0" applyProtection="0"/>
    <xf numFmtId="0" fontId="59" fillId="0" borderId="24" applyNumberFormat="0" applyFill="0" applyAlignment="0" applyProtection="0"/>
    <xf numFmtId="0" fontId="60" fillId="6" borderId="11" applyNumberFormat="0" applyAlignment="0" applyProtection="0"/>
    <xf numFmtId="0" fontId="61" fillId="0" borderId="0" applyNumberFormat="0" applyFill="0" applyBorder="0" applyAlignment="0" applyProtection="0"/>
    <xf numFmtId="0" fontId="30" fillId="7" borderId="12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64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64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8" borderId="0" applyNumberFormat="0" applyBorder="0" applyAlignment="0" applyProtection="0"/>
    <xf numFmtId="0" fontId="64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64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64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60" borderId="0" applyNumberFormat="0" applyBorder="0" applyAlignment="0" applyProtection="0"/>
    <xf numFmtId="0" fontId="64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15" fillId="0" borderId="0"/>
    <xf numFmtId="0" fontId="30" fillId="0" borderId="0"/>
    <xf numFmtId="0" fontId="65" fillId="0" borderId="0" applyNumberFormat="0" applyFill="0" applyBorder="0" applyAlignment="0" applyProtection="0"/>
    <xf numFmtId="0" fontId="66" fillId="5" borderId="0" applyNumberFormat="0" applyBorder="0" applyAlignment="0" applyProtection="0"/>
    <xf numFmtId="0" fontId="64" fillId="48" borderId="0" applyNumberFormat="0" applyBorder="0" applyAlignment="0" applyProtection="0"/>
    <xf numFmtId="0" fontId="64" fillId="51" borderId="0" applyNumberFormat="0" applyBorder="0" applyAlignment="0" applyProtection="0"/>
    <xf numFmtId="0" fontId="64" fillId="55" borderId="0" applyNumberFormat="0" applyBorder="0" applyAlignment="0" applyProtection="0"/>
    <xf numFmtId="0" fontId="64" fillId="59" borderId="0" applyNumberFormat="0" applyBorder="0" applyAlignment="0" applyProtection="0"/>
    <xf numFmtId="0" fontId="64" fillId="61" borderId="0" applyNumberFormat="0" applyBorder="0" applyAlignment="0" applyProtection="0"/>
    <xf numFmtId="0" fontId="64" fillId="65" borderId="0" applyNumberFormat="0" applyBorder="0" applyAlignment="0" applyProtection="0"/>
    <xf numFmtId="0" fontId="5" fillId="0" borderId="0"/>
    <xf numFmtId="4" fontId="36" fillId="26" borderId="0" applyNumberFormat="0" applyProtection="0">
      <alignment horizontal="left" vertical="center" indent="1"/>
    </xf>
    <xf numFmtId="4" fontId="9" fillId="12" borderId="0" applyNumberFormat="0" applyProtection="0">
      <alignment horizontal="left" vertical="center" indent="1"/>
    </xf>
    <xf numFmtId="4" fontId="9" fillId="11" borderId="0" applyNumberFormat="0" applyProtection="0">
      <alignment horizontal="left" vertical="center" indent="1"/>
    </xf>
    <xf numFmtId="0" fontId="5" fillId="26" borderId="13" applyNumberFormat="0" applyProtection="0">
      <alignment horizontal="left" vertical="center" indent="1"/>
    </xf>
    <xf numFmtId="0" fontId="5" fillId="26" borderId="13" applyNumberFormat="0" applyProtection="0">
      <alignment horizontal="left" vertical="top" indent="1"/>
    </xf>
    <xf numFmtId="0" fontId="5" fillId="11" borderId="13" applyNumberFormat="0" applyProtection="0">
      <alignment horizontal="left" vertical="center" indent="1"/>
    </xf>
    <xf numFmtId="0" fontId="5" fillId="11" borderId="13" applyNumberFormat="0" applyProtection="0">
      <alignment horizontal="left" vertical="top" indent="1"/>
    </xf>
    <xf numFmtId="0" fontId="5" fillId="27" borderId="13" applyNumberFormat="0" applyProtection="0">
      <alignment horizontal="left" vertical="center" indent="1"/>
    </xf>
    <xf numFmtId="0" fontId="5" fillId="27" borderId="13" applyNumberFormat="0" applyProtection="0">
      <alignment horizontal="left" vertical="top" indent="1"/>
    </xf>
    <xf numFmtId="0" fontId="5" fillId="28" borderId="13" applyNumberFormat="0" applyProtection="0">
      <alignment horizontal="left" vertical="center" indent="1"/>
    </xf>
    <xf numFmtId="0" fontId="5" fillId="28" borderId="13" applyNumberFormat="0" applyProtection="0">
      <alignment horizontal="left" vertical="top" indent="1"/>
    </xf>
    <xf numFmtId="4" fontId="38" fillId="30" borderId="0" applyNumberFormat="0" applyProtection="0">
      <alignment horizontal="left" vertical="center" indent="1"/>
    </xf>
    <xf numFmtId="0" fontId="30" fillId="0" borderId="0"/>
    <xf numFmtId="0" fontId="30" fillId="46" borderId="0" applyNumberFormat="0" applyBorder="0" applyAlignment="0" applyProtection="0"/>
    <xf numFmtId="0" fontId="30" fillId="50" borderId="0" applyNumberFormat="0" applyBorder="0" applyAlignment="0" applyProtection="0"/>
    <xf numFmtId="0" fontId="30" fillId="53" borderId="0" applyNumberFormat="0" applyBorder="0" applyAlignment="0" applyProtection="0"/>
    <xf numFmtId="0" fontId="30" fillId="57" borderId="0" applyNumberFormat="0" applyBorder="0" applyAlignment="0" applyProtection="0"/>
    <xf numFmtId="0" fontId="30" fillId="10" borderId="0" applyNumberFormat="0" applyBorder="0" applyAlignment="0" applyProtection="0"/>
    <xf numFmtId="0" fontId="30" fillId="63" borderId="0" applyNumberFormat="0" applyBorder="0" applyAlignment="0" applyProtection="0"/>
    <xf numFmtId="0" fontId="30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54" borderId="0" applyNumberFormat="0" applyBorder="0" applyAlignment="0" applyProtection="0"/>
    <xf numFmtId="0" fontId="30" fillId="58" borderId="0" applyNumberFormat="0" applyBorder="0" applyAlignment="0" applyProtection="0"/>
    <xf numFmtId="0" fontId="30" fillId="60" borderId="0" applyNumberFormat="0" applyBorder="0" applyAlignment="0" applyProtection="0"/>
    <xf numFmtId="0" fontId="30" fillId="64" borderId="0" applyNumberFormat="0" applyBorder="0" applyAlignment="0" applyProtection="0"/>
    <xf numFmtId="0" fontId="64" fillId="48" borderId="0" applyNumberFormat="0" applyBorder="0" applyAlignment="0" applyProtection="0"/>
    <xf numFmtId="0" fontId="64" fillId="51" borderId="0" applyNumberFormat="0" applyBorder="0" applyAlignment="0" applyProtection="0"/>
    <xf numFmtId="0" fontId="64" fillId="55" borderId="0" applyNumberFormat="0" applyBorder="0" applyAlignment="0" applyProtection="0"/>
    <xf numFmtId="0" fontId="64" fillId="59" borderId="0" applyNumberFormat="0" applyBorder="0" applyAlignment="0" applyProtection="0"/>
    <xf numFmtId="0" fontId="64" fillId="61" borderId="0" applyNumberFormat="0" applyBorder="0" applyAlignment="0" applyProtection="0"/>
    <xf numFmtId="0" fontId="64" fillId="65" borderId="0" applyNumberFormat="0" applyBorder="0" applyAlignment="0" applyProtection="0"/>
    <xf numFmtId="0" fontId="64" fillId="45" borderId="0" applyNumberFormat="0" applyBorder="0" applyAlignment="0" applyProtection="0"/>
    <xf numFmtId="0" fontId="64" fillId="49" borderId="0" applyNumberFormat="0" applyBorder="0" applyAlignment="0" applyProtection="0"/>
    <xf numFmtId="0" fontId="64" fillId="52" borderId="0" applyNumberFormat="0" applyBorder="0" applyAlignment="0" applyProtection="0"/>
    <xf numFmtId="0" fontId="64" fillId="56" borderId="0" applyNumberFormat="0" applyBorder="0" applyAlignment="0" applyProtection="0"/>
    <xf numFmtId="0" fontId="64" fillId="9" borderId="0" applyNumberFormat="0" applyBorder="0" applyAlignment="0" applyProtection="0"/>
    <xf numFmtId="0" fontId="64" fillId="62" borderId="0" applyNumberFormat="0" applyBorder="0" applyAlignment="0" applyProtection="0"/>
    <xf numFmtId="0" fontId="55" fillId="42" borderId="0" applyNumberFormat="0" applyBorder="0" applyAlignment="0" applyProtection="0"/>
    <xf numFmtId="0" fontId="58" fillId="44" borderId="9" applyNumberFormat="0" applyAlignment="0" applyProtection="0"/>
    <xf numFmtId="0" fontId="60" fillId="6" borderId="11" applyNumberFormat="0" applyAlignment="0" applyProtection="0"/>
    <xf numFmtId="165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6" fillId="43" borderId="9" applyNumberFormat="0" applyAlignment="0" applyProtection="0"/>
    <xf numFmtId="0" fontId="67" fillId="0" borderId="0"/>
    <xf numFmtId="0" fontId="59" fillId="0" borderId="24" applyNumberFormat="0" applyFill="0" applyAlignment="0" applyProtection="0"/>
    <xf numFmtId="0" fontId="66" fillId="5" borderId="0" applyNumberFormat="0" applyBorder="0" applyAlignment="0" applyProtection="0"/>
    <xf numFmtId="0" fontId="50" fillId="0" borderId="0"/>
    <xf numFmtId="0" fontId="30" fillId="0" borderId="0"/>
    <xf numFmtId="0" fontId="1" fillId="0" borderId="0"/>
    <xf numFmtId="0" fontId="30" fillId="0" borderId="0"/>
    <xf numFmtId="0" fontId="5" fillId="0" borderId="0"/>
    <xf numFmtId="0" fontId="5" fillId="0" borderId="0"/>
    <xf numFmtId="0" fontId="30" fillId="0" borderId="0"/>
    <xf numFmtId="0" fontId="1" fillId="0" borderId="0"/>
    <xf numFmtId="0" fontId="30" fillId="7" borderId="12" applyNumberFormat="0" applyFont="0" applyAlignment="0" applyProtection="0"/>
    <xf numFmtId="0" fontId="57" fillId="44" borderId="10" applyNumberFormat="0" applyAlignment="0" applyProtection="0"/>
    <xf numFmtId="9" fontId="30" fillId="0" borderId="0" applyFont="0" applyFill="0" applyBorder="0" applyAlignment="0" applyProtection="0"/>
    <xf numFmtId="0" fontId="67" fillId="0" borderId="0"/>
    <xf numFmtId="0" fontId="68" fillId="0" borderId="0"/>
    <xf numFmtId="0" fontId="65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61" fillId="0" borderId="0" applyNumberFormat="0" applyFill="0" applyBorder="0" applyAlignment="0" applyProtection="0"/>
    <xf numFmtId="0" fontId="30" fillId="0" borderId="0"/>
  </cellStyleXfs>
  <cellXfs count="99">
    <xf numFmtId="0" fontId="0" fillId="0" borderId="0" xfId="0"/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9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/>
    </xf>
    <xf numFmtId="10" fontId="0" fillId="0" borderId="0" xfId="0" applyNumberFormat="1"/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9" fillId="4" borderId="1" xfId="125" applyFont="1" applyFill="1" applyBorder="1" applyAlignment="1" applyProtection="1">
      <alignment horizontal="left" wrapText="1"/>
    </xf>
    <xf numFmtId="0" fontId="9" fillId="4" borderId="1" xfId="125" applyFont="1" applyFill="1" applyBorder="1" applyAlignment="1" applyProtection="1">
      <alignment horizontal="left" wrapText="1"/>
    </xf>
    <xf numFmtId="0" fontId="9" fillId="4" borderId="1" xfId="125" applyFont="1" applyFill="1" applyBorder="1" applyAlignment="1" applyProtection="1">
      <alignment horizontal="left" wrapText="1"/>
    </xf>
    <xf numFmtId="0" fontId="9" fillId="4" borderId="1" xfId="125" applyFont="1" applyFill="1" applyBorder="1" applyAlignment="1" applyProtection="1">
      <alignment horizontal="left" wrapText="1"/>
    </xf>
    <xf numFmtId="0" fontId="1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49" fillId="0" borderId="1" xfId="0" applyFont="1" applyBorder="1" applyAlignment="1">
      <alignment horizontal="right"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</cellXfs>
  <cellStyles count="252">
    <cellStyle name="_TP_Request_Template TO UPLOAD INTO SMART" xfId="3"/>
    <cellStyle name="_TP_Request_Template TO UPLOAD INTO SMART 2" xfId="71"/>
    <cellStyle name="20% - Accent1 2" xfId="68"/>
    <cellStyle name="20% - Accent1 2 2" xfId="127"/>
    <cellStyle name="20% - Accent1 3" xfId="196"/>
    <cellStyle name="20% - Accent2 2" xfId="76"/>
    <cellStyle name="20% - Accent2 2 2" xfId="130"/>
    <cellStyle name="20% - Accent2 3" xfId="197"/>
    <cellStyle name="20% - Accent3 2" xfId="77"/>
    <cellStyle name="20% - Accent3 2 2" xfId="131"/>
    <cellStyle name="20% - Accent3 3" xfId="198"/>
    <cellStyle name="20% - Accent4 2" xfId="79"/>
    <cellStyle name="20% - Accent4 2 2" xfId="132"/>
    <cellStyle name="20% - Accent4 3" xfId="199"/>
    <cellStyle name="20% - Accent5 2" xfId="72"/>
    <cellStyle name="20% - Accent5 2 2" xfId="129"/>
    <cellStyle name="20% - Accent5 3" xfId="200"/>
    <cellStyle name="20% - Accent6 2" xfId="69"/>
    <cellStyle name="20% - Accent6 2 2" xfId="128"/>
    <cellStyle name="20% - Accent6 3" xfId="201"/>
    <cellStyle name="20% — акцент1 2" xfId="155"/>
    <cellStyle name="20% — акцент2 2" xfId="158"/>
    <cellStyle name="20% — акцент3 2" xfId="161"/>
    <cellStyle name="20% — акцент4 2" xfId="164"/>
    <cellStyle name="20% — акцент5 2" xfId="167"/>
    <cellStyle name="20% — акцент6 2" xfId="170"/>
    <cellStyle name="40% - Accent1 2" xfId="81"/>
    <cellStyle name="40% - Accent1 2 2" xfId="133"/>
    <cellStyle name="40% - Accent1 3" xfId="202"/>
    <cellStyle name="40% - Accent2 2" xfId="82"/>
    <cellStyle name="40% - Accent2 2 2" xfId="134"/>
    <cellStyle name="40% - Accent2 3" xfId="203"/>
    <cellStyle name="40% - Accent3 2" xfId="83"/>
    <cellStyle name="40% - Accent3 2 2" xfId="135"/>
    <cellStyle name="40% - Accent3 3" xfId="204"/>
    <cellStyle name="40% - Accent4 2" xfId="85"/>
    <cellStyle name="40% - Accent4 2 2" xfId="136"/>
    <cellStyle name="40% - Accent4 3" xfId="205"/>
    <cellStyle name="40% - Accent5 2" xfId="91"/>
    <cellStyle name="40% - Accent5 2 2" xfId="138"/>
    <cellStyle name="40% - Accent5 3" xfId="206"/>
    <cellStyle name="40% - Accent6 2" xfId="86"/>
    <cellStyle name="40% - Accent6 2 2" xfId="137"/>
    <cellStyle name="40% - Accent6 3" xfId="207"/>
    <cellStyle name="40% — акцент1 2" xfId="156"/>
    <cellStyle name="40% — акцент2 2" xfId="159"/>
    <cellStyle name="40% — акцент3 2" xfId="162"/>
    <cellStyle name="40% — акцент4 2" xfId="165"/>
    <cellStyle name="40% — акцент5 2" xfId="168"/>
    <cellStyle name="40% — акцент6 2" xfId="171"/>
    <cellStyle name="60% - Accent1 2" xfId="70"/>
    <cellStyle name="60% - Accent1 3" xfId="208"/>
    <cellStyle name="60% - Accent1 4" xfId="176"/>
    <cellStyle name="60% - Accent2 2" xfId="73"/>
    <cellStyle name="60% - Accent2 3" xfId="209"/>
    <cellStyle name="60% - Accent2 4" xfId="177"/>
    <cellStyle name="60% - Accent3 2" xfId="87"/>
    <cellStyle name="60% - Accent3 3" xfId="210"/>
    <cellStyle name="60% - Accent3 4" xfId="178"/>
    <cellStyle name="60% - Accent4 2" xfId="88"/>
    <cellStyle name="60% - Accent4 3" xfId="211"/>
    <cellStyle name="60% - Accent4 4" xfId="179"/>
    <cellStyle name="60% - Accent5 2" xfId="92"/>
    <cellStyle name="60% - Accent5 3" xfId="212"/>
    <cellStyle name="60% - Accent5 4" xfId="180"/>
    <cellStyle name="60% - Accent6 2" xfId="93"/>
    <cellStyle name="60% - Accent6 3" xfId="213"/>
    <cellStyle name="60% - Accent6 4" xfId="181"/>
    <cellStyle name="Accent1 2" xfId="94"/>
    <cellStyle name="Accent1 3" xfId="214"/>
    <cellStyle name="Accent2 2" xfId="95"/>
    <cellStyle name="Accent2 3" xfId="215"/>
    <cellStyle name="Accent3 2" xfId="96"/>
    <cellStyle name="Accent3 3" xfId="216"/>
    <cellStyle name="Accent4 2" xfId="97"/>
    <cellStyle name="Accent4 3" xfId="217"/>
    <cellStyle name="Accent5 2" xfId="98"/>
    <cellStyle name="Accent5 3" xfId="218"/>
    <cellStyle name="Accent6 2" xfId="99"/>
    <cellStyle name="Accent6 3" xfId="219"/>
    <cellStyle name="Bad 2" xfId="100"/>
    <cellStyle name="Bad 3" xfId="220"/>
    <cellStyle name="Calculation 2" xfId="101"/>
    <cellStyle name="Calculation 3" xfId="221"/>
    <cellStyle name="Check Cell 2" xfId="102"/>
    <cellStyle name="Check Cell 3" xfId="222"/>
    <cellStyle name="Comma 2" xfId="4"/>
    <cellStyle name="Comma 3" xfId="15"/>
    <cellStyle name="Comma 3 2" xfId="126"/>
    <cellStyle name="Comma 4" xfId="18"/>
    <cellStyle name="Comma 4 2" xfId="74"/>
    <cellStyle name="Comma 5" xfId="224"/>
    <cellStyle name="Comma 6" xfId="223"/>
    <cellStyle name="Explanatory Text 2" xfId="103"/>
    <cellStyle name="Explanatory Text 3" xfId="225"/>
    <cellStyle name="Good 2" xfId="104"/>
    <cellStyle name="Good 3" xfId="226"/>
    <cellStyle name="Heading 1 2" xfId="105"/>
    <cellStyle name="Heading 1 3" xfId="227"/>
    <cellStyle name="Heading 2 2" xfId="106"/>
    <cellStyle name="Heading 2 3" xfId="228"/>
    <cellStyle name="Heading 3 2" xfId="107"/>
    <cellStyle name="Heading 3 3" xfId="229"/>
    <cellStyle name="Heading 4 2" xfId="108"/>
    <cellStyle name="Heading 4 3" xfId="230"/>
    <cellStyle name="Hyperlink 2" xfId="5"/>
    <cellStyle name="Input 2" xfId="109"/>
    <cellStyle name="Input 3" xfId="231"/>
    <cellStyle name="Legal 8½ x 14 in" xfId="232"/>
    <cellStyle name="Linked Cell 2" xfId="110"/>
    <cellStyle name="Linked Cell 3" xfId="233"/>
    <cellStyle name="Neue Artikel unter SAP noch mal" xfId="75"/>
    <cellStyle name="Neutral 2" xfId="112"/>
    <cellStyle name="Neutral 3" xfId="234"/>
    <cellStyle name="Neutral 4" xfId="175"/>
    <cellStyle name="Normal 12" xfId="251"/>
    <cellStyle name="Normal 2" xfId="6"/>
    <cellStyle name="Normal 2 2" xfId="7"/>
    <cellStyle name="Normal 2 2 2" xfId="236"/>
    <cellStyle name="Normal 2 2 3" xfId="237"/>
    <cellStyle name="Normal 2 2 4" xfId="235"/>
    <cellStyle name="Normal 2 2 5" xfId="123"/>
    <cellStyle name="Normal 2 3" xfId="20"/>
    <cellStyle name="Normal 2 3 2" xfId="78"/>
    <cellStyle name="Normal 2 4" xfId="121"/>
    <cellStyle name="Normal 3" xfId="8"/>
    <cellStyle name="Normal 3 2" xfId="80"/>
    <cellStyle name="Normal 3 2 2" xfId="239"/>
    <cellStyle name="Normal 3 2 3" xfId="238"/>
    <cellStyle name="Normal 3 3" xfId="240"/>
    <cellStyle name="Normal 4" xfId="9"/>
    <cellStyle name="Normal 4 2" xfId="122"/>
    <cellStyle name="Normal 4 2 2" xfId="242"/>
    <cellStyle name="Normal 4 3" xfId="241"/>
    <cellStyle name="Normal 4 4" xfId="124"/>
    <cellStyle name="Normal 5" xfId="2"/>
    <cellStyle name="Normal 6" xfId="17"/>
    <cellStyle name="Normal 6 2" xfId="84"/>
    <cellStyle name="Normal 6 3" xfId="19"/>
    <cellStyle name="Normal 7" xfId="53"/>
    <cellStyle name="Normal 8" xfId="173"/>
    <cellStyle name="Normal 8 2" xfId="195"/>
    <cellStyle name="Normal 8 3" xfId="182"/>
    <cellStyle name="Normal 9" xfId="172"/>
    <cellStyle name="Note 2" xfId="111"/>
    <cellStyle name="Note 3" xfId="243"/>
    <cellStyle name="Output 2" xfId="113"/>
    <cellStyle name="Output 3" xfId="244"/>
    <cellStyle name="Percent 2" xfId="245"/>
    <cellStyle name="SAPBEXaggData" xfId="21"/>
    <cellStyle name="SAPBEXaggDataEmph" xfId="22"/>
    <cellStyle name="SAPBEXaggItem" xfId="23"/>
    <cellStyle name="SAPBEXaggItemX" xfId="24"/>
    <cellStyle name="SAPBEXchaText" xfId="10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ilterText 2" xfId="56"/>
    <cellStyle name="SAPBEXfilterText 3" xfId="183"/>
    <cellStyle name="SAPBEXformats" xfId="37"/>
    <cellStyle name="SAPBEXheaderItem" xfId="38"/>
    <cellStyle name="SAPBEXheaderItem 2" xfId="57"/>
    <cellStyle name="SAPBEXheaderItem 3" xfId="184"/>
    <cellStyle name="SAPBEXheaderText" xfId="39"/>
    <cellStyle name="SAPBEXheaderText 2" xfId="58"/>
    <cellStyle name="SAPBEXheaderText 3" xfId="185"/>
    <cellStyle name="SAPBEXHLevel0" xfId="40"/>
    <cellStyle name="SAPBEXHLevel0 2" xfId="59"/>
    <cellStyle name="SAPBEXHLevel0 3" xfId="186"/>
    <cellStyle name="SAPBEXHLevel0X" xfId="41"/>
    <cellStyle name="SAPBEXHLevel0X 2" xfId="60"/>
    <cellStyle name="SAPBEXHLevel0X 3" xfId="187"/>
    <cellStyle name="SAPBEXHLevel1" xfId="42"/>
    <cellStyle name="SAPBEXHLevel1 2" xfId="61"/>
    <cellStyle name="SAPBEXHLevel1 3" xfId="188"/>
    <cellStyle name="SAPBEXHLevel1X" xfId="43"/>
    <cellStyle name="SAPBEXHLevel1X 2" xfId="62"/>
    <cellStyle name="SAPBEXHLevel1X 3" xfId="189"/>
    <cellStyle name="SAPBEXHLevel2" xfId="44"/>
    <cellStyle name="SAPBEXHLevel2 2" xfId="63"/>
    <cellStyle name="SAPBEXHLevel2 3" xfId="190"/>
    <cellStyle name="SAPBEXHLevel2X" xfId="45"/>
    <cellStyle name="SAPBEXHLevel2X 2" xfId="64"/>
    <cellStyle name="SAPBEXHLevel2X 3" xfId="191"/>
    <cellStyle name="SAPBEXHLevel3" xfId="46"/>
    <cellStyle name="SAPBEXHLevel3 2" xfId="65"/>
    <cellStyle name="SAPBEXHLevel3 3" xfId="192"/>
    <cellStyle name="SAPBEXHLevel3X" xfId="47"/>
    <cellStyle name="SAPBEXHLevel3X 2" xfId="66"/>
    <cellStyle name="SAPBEXHLevel3X 3" xfId="193"/>
    <cellStyle name="SAPBEXresData" xfId="48"/>
    <cellStyle name="SAPBEXresDataEmph" xfId="49"/>
    <cellStyle name="SAPBEXresItem" xfId="50"/>
    <cellStyle name="SAPBEXresItemX" xfId="51"/>
    <cellStyle name="SAPBEXstdData" xfId="11"/>
    <cellStyle name="SAPBEXstdDataEmph" xfId="52"/>
    <cellStyle name="SAPBEXstdItem" xfId="12"/>
    <cellStyle name="SAPBEXstdItemX" xfId="13"/>
    <cellStyle name="SAPBEXtitle" xfId="54"/>
    <cellStyle name="SAPBEXtitle 2" xfId="67"/>
    <cellStyle name="SAPBEXtitle 3" xfId="194"/>
    <cellStyle name="SAPBEXundefined" xfId="55"/>
    <cellStyle name="Standard 2" xfId="246"/>
    <cellStyle name="Standard_PMRF Tabelle1" xfId="247"/>
    <cellStyle name="Title 2" xfId="114"/>
    <cellStyle name="Title 3" xfId="248"/>
    <cellStyle name="Title 4" xfId="174"/>
    <cellStyle name="Total 2" xfId="115"/>
    <cellStyle name="Total 3" xfId="249"/>
    <cellStyle name="Warning Text 2" xfId="116"/>
    <cellStyle name="Warning Text 3" xfId="250"/>
    <cellStyle name="Акцент1 2" xfId="154"/>
    <cellStyle name="Акцент2 2" xfId="157"/>
    <cellStyle name="Акцент3 2" xfId="160"/>
    <cellStyle name="Акцент4 2" xfId="163"/>
    <cellStyle name="Акцент5 2" xfId="166"/>
    <cellStyle name="Акцент6 2" xfId="169"/>
    <cellStyle name="Ввод  2" xfId="145"/>
    <cellStyle name="Вывод 2" xfId="146"/>
    <cellStyle name="Вычисление 2" xfId="147"/>
    <cellStyle name="Заголовок 1 2" xfId="139"/>
    <cellStyle name="Заголовок 2 2" xfId="140"/>
    <cellStyle name="Заголовок 3 2" xfId="141"/>
    <cellStyle name="Заголовок 4 2" xfId="142"/>
    <cellStyle name="Итог 2" xfId="153"/>
    <cellStyle name="Контрольная ячейка 2" xfId="149"/>
    <cellStyle name="Обычный" xfId="0" builtinId="0"/>
    <cellStyle name="Обычный 2" xfId="14"/>
    <cellStyle name="Обычный 2 2" xfId="89"/>
    <cellStyle name="Обычный 3" xfId="1"/>
    <cellStyle name="Обычный 4" xfId="119"/>
    <cellStyle name="Обычный_Лист1" xfId="125"/>
    <cellStyle name="Плохой 2" xfId="144"/>
    <cellStyle name="Пояснение 2" xfId="152"/>
    <cellStyle name="Примечание 2" xfId="151"/>
    <cellStyle name="Процентный 2" xfId="118"/>
    <cellStyle name="Связанная ячейка 2" xfId="148"/>
    <cellStyle name="Текст предупреждения 2" xfId="150"/>
    <cellStyle name="Финансовый 2" xfId="16"/>
    <cellStyle name="Финансовый 2 2" xfId="90"/>
    <cellStyle name="Финансовый 3" xfId="117"/>
    <cellStyle name="Финансовый 4" xfId="120"/>
    <cellStyle name="Хороший 2" xfId="1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20</xdr:row>
      <xdr:rowOff>57150</xdr:rowOff>
    </xdr:from>
    <xdr:to>
      <xdr:col>3</xdr:col>
      <xdr:colOff>581025</xdr:colOff>
      <xdr:row>42</xdr:row>
      <xdr:rowOff>9525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5734050"/>
          <a:ext cx="4448175" cy="3800475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6"/>
  <sheetViews>
    <sheetView topLeftCell="A133" zoomScaleNormal="100" zoomScaleSheetLayoutView="100" workbookViewId="0">
      <selection activeCell="B153" sqref="B153"/>
    </sheetView>
  </sheetViews>
  <sheetFormatPr defaultRowHeight="12.75" x14ac:dyDescent="0.2"/>
  <cols>
    <col min="1" max="1" width="12.140625" style="1" customWidth="1"/>
    <col min="2" max="2" width="48.5703125" style="1" customWidth="1"/>
    <col min="3" max="3" width="7.140625" style="1" customWidth="1"/>
    <col min="4" max="4" width="11.28515625" style="5" customWidth="1"/>
    <col min="5" max="5" width="13.85546875" customWidth="1"/>
    <col min="6" max="6" width="12.7109375" customWidth="1"/>
  </cols>
  <sheetData>
    <row r="1" spans="1:9" ht="18" customHeight="1" x14ac:dyDescent="0.2">
      <c r="A1" s="84" t="s">
        <v>170</v>
      </c>
      <c r="B1" s="84"/>
      <c r="C1" s="84"/>
      <c r="D1" s="84"/>
      <c r="E1" s="84"/>
      <c r="F1" s="84"/>
    </row>
    <row r="2" spans="1:9" ht="15" customHeight="1" x14ac:dyDescent="0.2">
      <c r="A2" s="92" t="s">
        <v>171</v>
      </c>
      <c r="B2" s="92"/>
      <c r="C2" s="92"/>
      <c r="D2" s="92"/>
      <c r="E2" s="92"/>
      <c r="F2" s="92"/>
    </row>
    <row r="3" spans="1:9" ht="17.25" customHeight="1" x14ac:dyDescent="0.2">
      <c r="A3" s="85" t="s">
        <v>252</v>
      </c>
      <c r="B3" s="85"/>
      <c r="C3" s="85"/>
      <c r="D3" s="85"/>
      <c r="E3" s="85"/>
      <c r="F3" s="85"/>
    </row>
    <row r="4" spans="1:9" s="21" customFormat="1" ht="37.5" customHeight="1" x14ac:dyDescent="0.2">
      <c r="A4" s="22" t="s">
        <v>155</v>
      </c>
      <c r="B4" s="19" t="s">
        <v>156</v>
      </c>
      <c r="C4" s="25" t="s">
        <v>172</v>
      </c>
      <c r="D4" s="20" t="s">
        <v>239</v>
      </c>
      <c r="E4" s="20" t="s">
        <v>176</v>
      </c>
      <c r="F4" s="20" t="s">
        <v>177</v>
      </c>
    </row>
    <row r="5" spans="1:9" ht="9" hidden="1" customHeight="1" x14ac:dyDescent="0.2">
      <c r="A5" s="15"/>
      <c r="B5" s="16"/>
      <c r="C5" s="17"/>
      <c r="D5" s="18"/>
    </row>
    <row r="6" spans="1:9" ht="15" customHeight="1" x14ac:dyDescent="0.2">
      <c r="A6" s="82" t="s">
        <v>157</v>
      </c>
      <c r="B6" s="83"/>
      <c r="C6" s="83"/>
      <c r="D6" s="83"/>
      <c r="E6" s="28"/>
      <c r="F6" s="28"/>
    </row>
    <row r="7" spans="1:9" x14ac:dyDescent="0.2">
      <c r="A7" s="2" t="s">
        <v>1</v>
      </c>
      <c r="B7" s="7" t="s">
        <v>81</v>
      </c>
      <c r="C7" s="61">
        <v>3.5</v>
      </c>
      <c r="D7" s="63">
        <v>6010</v>
      </c>
      <c r="E7" s="26">
        <v>1</v>
      </c>
      <c r="F7" s="26">
        <v>2</v>
      </c>
      <c r="I7" s="56"/>
    </row>
    <row r="8" spans="1:9" x14ac:dyDescent="0.2">
      <c r="A8" s="2" t="s">
        <v>2</v>
      </c>
      <c r="B8" s="2" t="s">
        <v>82</v>
      </c>
      <c r="C8" s="10">
        <v>1</v>
      </c>
      <c r="D8" s="63">
        <v>2015</v>
      </c>
      <c r="E8" s="27">
        <v>1</v>
      </c>
      <c r="F8" s="27">
        <v>1</v>
      </c>
      <c r="I8" s="56"/>
    </row>
    <row r="9" spans="1:9" x14ac:dyDescent="0.2">
      <c r="A9" s="2" t="s">
        <v>3</v>
      </c>
      <c r="B9" s="2" t="s">
        <v>83</v>
      </c>
      <c r="C9" s="10">
        <v>3.5</v>
      </c>
      <c r="D9" s="63">
        <v>6010</v>
      </c>
      <c r="E9" s="27">
        <v>1</v>
      </c>
      <c r="F9" s="27">
        <v>2</v>
      </c>
      <c r="I9" s="56"/>
    </row>
    <row r="10" spans="1:9" x14ac:dyDescent="0.2">
      <c r="A10" s="2" t="s">
        <v>4</v>
      </c>
      <c r="B10" s="2" t="s">
        <v>84</v>
      </c>
      <c r="C10" s="10">
        <v>1</v>
      </c>
      <c r="D10" s="63">
        <v>2370</v>
      </c>
      <c r="E10" s="27">
        <v>1</v>
      </c>
      <c r="F10" s="27">
        <v>1</v>
      </c>
      <c r="I10" s="56"/>
    </row>
    <row r="11" spans="1:9" x14ac:dyDescent="0.2">
      <c r="A11" s="2" t="s">
        <v>5</v>
      </c>
      <c r="B11" s="2" t="s">
        <v>85</v>
      </c>
      <c r="C11" s="10">
        <v>1</v>
      </c>
      <c r="D11" s="63">
        <v>2015</v>
      </c>
      <c r="E11" s="27">
        <v>1</v>
      </c>
      <c r="F11" s="27">
        <v>1</v>
      </c>
      <c r="I11" s="56"/>
    </row>
    <row r="12" spans="1:9" x14ac:dyDescent="0.2">
      <c r="A12" s="47" t="s">
        <v>6</v>
      </c>
      <c r="B12" s="47" t="s">
        <v>86</v>
      </c>
      <c r="C12" s="62">
        <v>1</v>
      </c>
      <c r="D12" s="63">
        <v>3410</v>
      </c>
      <c r="E12" s="27">
        <v>1</v>
      </c>
      <c r="F12" s="27">
        <v>1</v>
      </c>
      <c r="I12" s="56"/>
    </row>
    <row r="13" spans="1:9" x14ac:dyDescent="0.2">
      <c r="A13" s="47" t="s">
        <v>7</v>
      </c>
      <c r="B13" s="47" t="s">
        <v>87</v>
      </c>
      <c r="C13" s="62">
        <v>1</v>
      </c>
      <c r="D13" s="63">
        <v>3410</v>
      </c>
      <c r="E13" s="27">
        <v>1</v>
      </c>
      <c r="F13" s="27">
        <v>1</v>
      </c>
      <c r="I13" s="56"/>
    </row>
    <row r="14" spans="1:9" x14ac:dyDescent="0.2">
      <c r="A14" s="47" t="s">
        <v>8</v>
      </c>
      <c r="B14" s="47" t="s">
        <v>88</v>
      </c>
      <c r="C14" s="62">
        <v>1</v>
      </c>
      <c r="D14" s="63">
        <v>2730</v>
      </c>
      <c r="E14" s="27">
        <v>1</v>
      </c>
      <c r="F14" s="27">
        <v>1</v>
      </c>
      <c r="I14" s="56"/>
    </row>
    <row r="15" spans="1:9" x14ac:dyDescent="0.2">
      <c r="A15" s="47" t="s">
        <v>9</v>
      </c>
      <c r="B15" s="47" t="s">
        <v>89</v>
      </c>
      <c r="C15" s="62">
        <v>1</v>
      </c>
      <c r="D15" s="63">
        <v>4045</v>
      </c>
      <c r="E15" s="27">
        <v>1</v>
      </c>
      <c r="F15" s="27">
        <v>3</v>
      </c>
      <c r="I15" s="56"/>
    </row>
    <row r="16" spans="1:9" x14ac:dyDescent="0.2">
      <c r="A16" s="47" t="s">
        <v>10</v>
      </c>
      <c r="B16" s="47" t="s">
        <v>90</v>
      </c>
      <c r="C16" s="62">
        <v>1</v>
      </c>
      <c r="D16" s="63">
        <v>4540</v>
      </c>
      <c r="E16" s="27">
        <v>1</v>
      </c>
      <c r="F16" s="27">
        <v>1</v>
      </c>
      <c r="I16" s="56"/>
    </row>
    <row r="17" spans="1:9" x14ac:dyDescent="0.2">
      <c r="A17" s="47" t="s">
        <v>180</v>
      </c>
      <c r="B17" s="47" t="s">
        <v>181</v>
      </c>
      <c r="C17" s="62">
        <v>1</v>
      </c>
      <c r="D17" s="63">
        <v>2490</v>
      </c>
      <c r="E17" s="27">
        <v>1</v>
      </c>
      <c r="F17" s="27">
        <v>1</v>
      </c>
      <c r="I17" s="56"/>
    </row>
    <row r="18" spans="1:9" x14ac:dyDescent="0.2">
      <c r="A18" s="47" t="s">
        <v>182</v>
      </c>
      <c r="B18" s="47" t="s">
        <v>184</v>
      </c>
      <c r="C18" s="62">
        <v>1</v>
      </c>
      <c r="D18" s="63">
        <v>4100</v>
      </c>
      <c r="E18" s="27">
        <v>1</v>
      </c>
      <c r="F18" s="27">
        <v>1</v>
      </c>
      <c r="I18" s="56"/>
    </row>
    <row r="19" spans="1:9" x14ac:dyDescent="0.2">
      <c r="A19" s="47" t="s">
        <v>11</v>
      </c>
      <c r="B19" s="47" t="s">
        <v>91</v>
      </c>
      <c r="C19" s="62">
        <v>1</v>
      </c>
      <c r="D19" s="63">
        <v>2640</v>
      </c>
      <c r="E19" s="27">
        <v>1</v>
      </c>
      <c r="F19" s="27">
        <v>1</v>
      </c>
      <c r="I19" s="56"/>
    </row>
    <row r="20" spans="1:9" x14ac:dyDescent="0.2">
      <c r="A20" s="47" t="s">
        <v>12</v>
      </c>
      <c r="B20" s="47" t="s">
        <v>92</v>
      </c>
      <c r="C20" s="62">
        <v>1</v>
      </c>
      <c r="D20" s="63">
        <v>2400</v>
      </c>
      <c r="E20" s="27">
        <v>1</v>
      </c>
      <c r="F20" s="27">
        <v>1</v>
      </c>
      <c r="I20" s="56"/>
    </row>
    <row r="21" spans="1:9" x14ac:dyDescent="0.2">
      <c r="A21" s="2" t="s">
        <v>183</v>
      </c>
      <c r="B21" s="2" t="s">
        <v>185</v>
      </c>
      <c r="C21" s="10">
        <v>1</v>
      </c>
      <c r="D21" s="63">
        <v>2730</v>
      </c>
      <c r="E21" s="27">
        <v>1</v>
      </c>
      <c r="F21" s="27">
        <v>1</v>
      </c>
      <c r="I21" s="56"/>
    </row>
    <row r="22" spans="1:9" x14ac:dyDescent="0.2">
      <c r="A22" s="2" t="s">
        <v>13</v>
      </c>
      <c r="B22" s="2" t="s">
        <v>93</v>
      </c>
      <c r="C22" s="10">
        <v>1</v>
      </c>
      <c r="D22" s="63">
        <v>2370</v>
      </c>
      <c r="E22" s="27">
        <v>1</v>
      </c>
      <c r="F22" s="27">
        <v>2</v>
      </c>
      <c r="I22" s="56"/>
    </row>
    <row r="23" spans="1:9" x14ac:dyDescent="0.2">
      <c r="A23" s="47" t="s">
        <v>14</v>
      </c>
      <c r="B23" s="47" t="s">
        <v>94</v>
      </c>
      <c r="C23" s="62">
        <v>1</v>
      </c>
      <c r="D23" s="63">
        <v>2730</v>
      </c>
      <c r="E23" s="48">
        <v>1</v>
      </c>
      <c r="F23" s="48">
        <v>1</v>
      </c>
      <c r="I23" s="56"/>
    </row>
    <row r="24" spans="1:9" x14ac:dyDescent="0.2">
      <c r="A24" s="47" t="s">
        <v>186</v>
      </c>
      <c r="B24" s="47" t="s">
        <v>187</v>
      </c>
      <c r="C24" s="62">
        <v>1</v>
      </c>
      <c r="D24" s="63">
        <v>4095</v>
      </c>
      <c r="E24" s="48">
        <v>1</v>
      </c>
      <c r="F24" s="48">
        <v>1</v>
      </c>
      <c r="I24" s="56"/>
    </row>
    <row r="25" spans="1:9" x14ac:dyDescent="0.2">
      <c r="A25" s="47" t="s">
        <v>15</v>
      </c>
      <c r="B25" s="47" t="s">
        <v>95</v>
      </c>
      <c r="C25" s="62">
        <v>1</v>
      </c>
      <c r="D25" s="63">
        <v>3020</v>
      </c>
      <c r="E25" s="48">
        <v>1</v>
      </c>
      <c r="F25" s="48">
        <v>1</v>
      </c>
      <c r="I25" s="56"/>
    </row>
    <row r="26" spans="1:9" x14ac:dyDescent="0.2">
      <c r="A26" s="47" t="s">
        <v>188</v>
      </c>
      <c r="B26" s="47" t="s">
        <v>189</v>
      </c>
      <c r="C26" s="62">
        <v>1</v>
      </c>
      <c r="D26" s="63">
        <v>4095</v>
      </c>
      <c r="E26" s="48">
        <v>1</v>
      </c>
      <c r="F26" s="48">
        <v>1</v>
      </c>
      <c r="I26" s="56"/>
    </row>
    <row r="27" spans="1:9" x14ac:dyDescent="0.2">
      <c r="A27" s="47" t="s">
        <v>16</v>
      </c>
      <c r="B27" s="47" t="s">
        <v>96</v>
      </c>
      <c r="C27" s="62">
        <v>1</v>
      </c>
      <c r="D27" s="63">
        <v>2490</v>
      </c>
      <c r="E27" s="48">
        <v>1</v>
      </c>
      <c r="F27" s="48">
        <v>1</v>
      </c>
      <c r="I27" s="56"/>
    </row>
    <row r="28" spans="1:9" x14ac:dyDescent="0.2">
      <c r="A28" s="47" t="s">
        <v>17</v>
      </c>
      <c r="B28" s="47" t="s">
        <v>97</v>
      </c>
      <c r="C28" s="62">
        <v>1</v>
      </c>
      <c r="D28" s="63">
        <v>3410</v>
      </c>
      <c r="E28" s="48">
        <v>1</v>
      </c>
      <c r="F28" s="48">
        <v>2</v>
      </c>
      <c r="I28" s="56"/>
    </row>
    <row r="29" spans="1:9" ht="15" customHeight="1" x14ac:dyDescent="0.2">
      <c r="A29" s="47" t="s">
        <v>18</v>
      </c>
      <c r="B29" s="47" t="s">
        <v>98</v>
      </c>
      <c r="C29" s="62">
        <v>1</v>
      </c>
      <c r="D29" s="63">
        <v>2490</v>
      </c>
      <c r="E29" s="51">
        <v>1</v>
      </c>
      <c r="F29" s="51">
        <v>1</v>
      </c>
      <c r="I29" s="56"/>
    </row>
    <row r="30" spans="1:9" x14ac:dyDescent="0.2">
      <c r="A30" s="2" t="s">
        <v>190</v>
      </c>
      <c r="B30" s="2" t="s">
        <v>191</v>
      </c>
      <c r="C30" s="10">
        <v>3.5</v>
      </c>
      <c r="D30" s="63">
        <v>6010</v>
      </c>
      <c r="E30" s="29">
        <v>1</v>
      </c>
      <c r="F30" s="29">
        <v>1</v>
      </c>
      <c r="I30" s="56"/>
    </row>
    <row r="31" spans="1:9" ht="14.25" customHeight="1" x14ac:dyDescent="0.2">
      <c r="A31" s="82" t="s">
        <v>158</v>
      </c>
      <c r="B31" s="83"/>
      <c r="C31" s="83"/>
      <c r="D31" s="83"/>
      <c r="E31" s="28"/>
      <c r="F31" s="28"/>
      <c r="I31" s="56"/>
    </row>
    <row r="32" spans="1:9" x14ac:dyDescent="0.2">
      <c r="A32" s="2" t="s">
        <v>19</v>
      </c>
      <c r="B32" s="2" t="s">
        <v>99</v>
      </c>
      <c r="C32" s="2">
        <v>3.5</v>
      </c>
      <c r="D32" s="63">
        <v>6010</v>
      </c>
      <c r="E32" s="26">
        <v>1</v>
      </c>
      <c r="F32" s="26">
        <v>2</v>
      </c>
      <c r="I32" s="56"/>
    </row>
    <row r="33" spans="1:26" s="31" customFormat="1" x14ac:dyDescent="0.2">
      <c r="A33" s="32" t="s">
        <v>200</v>
      </c>
      <c r="B33" s="32" t="s">
        <v>201</v>
      </c>
      <c r="C33" s="32">
        <v>1</v>
      </c>
      <c r="D33" s="63">
        <v>3030</v>
      </c>
      <c r="E33" s="33">
        <v>1</v>
      </c>
      <c r="F33" s="33">
        <v>1</v>
      </c>
      <c r="I33" s="56"/>
    </row>
    <row r="34" spans="1:26" x14ac:dyDescent="0.2">
      <c r="A34" s="47" t="s">
        <v>20</v>
      </c>
      <c r="B34" s="47" t="s">
        <v>100</v>
      </c>
      <c r="C34" s="47">
        <v>1</v>
      </c>
      <c r="D34" s="63">
        <v>2370</v>
      </c>
      <c r="E34" s="48">
        <v>1</v>
      </c>
      <c r="F34" s="27">
        <v>1</v>
      </c>
      <c r="G34" s="74"/>
      <c r="I34" s="56"/>
    </row>
    <row r="35" spans="1:26" x14ac:dyDescent="0.2">
      <c r="A35" s="47" t="s">
        <v>21</v>
      </c>
      <c r="B35" s="47" t="s">
        <v>101</v>
      </c>
      <c r="C35" s="47">
        <v>1</v>
      </c>
      <c r="D35" s="63">
        <v>2015</v>
      </c>
      <c r="E35" s="48">
        <v>1</v>
      </c>
      <c r="F35" s="27">
        <v>1</v>
      </c>
      <c r="G35" s="74"/>
      <c r="I35" s="56"/>
    </row>
    <row r="36" spans="1:26" x14ac:dyDescent="0.2">
      <c r="A36" s="47" t="s">
        <v>22</v>
      </c>
      <c r="B36" s="47" t="s">
        <v>102</v>
      </c>
      <c r="C36" s="47">
        <v>1</v>
      </c>
      <c r="D36" s="63">
        <v>2400</v>
      </c>
      <c r="E36" s="48">
        <v>1</v>
      </c>
      <c r="F36" s="27">
        <v>1</v>
      </c>
      <c r="G36" s="74"/>
      <c r="I36" s="56"/>
    </row>
    <row r="37" spans="1:26" x14ac:dyDescent="0.2">
      <c r="A37" s="47" t="s">
        <v>23</v>
      </c>
      <c r="B37" s="47" t="s">
        <v>103</v>
      </c>
      <c r="C37" s="47">
        <v>1</v>
      </c>
      <c r="D37" s="63">
        <v>2015</v>
      </c>
      <c r="E37" s="48">
        <v>1</v>
      </c>
      <c r="F37" s="27">
        <v>2</v>
      </c>
      <c r="G37" s="74"/>
      <c r="I37" s="56"/>
    </row>
    <row r="38" spans="1:26" x14ac:dyDescent="0.2">
      <c r="A38" s="47" t="s">
        <v>226</v>
      </c>
      <c r="B38" s="47" t="s">
        <v>227</v>
      </c>
      <c r="C38" s="47">
        <v>3.5</v>
      </c>
      <c r="D38" s="63">
        <v>7300</v>
      </c>
      <c r="E38" s="48">
        <v>1</v>
      </c>
      <c r="F38" s="48">
        <v>2</v>
      </c>
      <c r="G38" s="49"/>
      <c r="H38" s="49"/>
      <c r="I38" s="56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x14ac:dyDescent="0.2">
      <c r="A39" s="47" t="s">
        <v>24</v>
      </c>
      <c r="B39" s="47" t="s">
        <v>104</v>
      </c>
      <c r="C39" s="47">
        <v>1</v>
      </c>
      <c r="D39" s="63">
        <v>2370</v>
      </c>
      <c r="E39" s="48">
        <v>1</v>
      </c>
      <c r="F39" s="48">
        <v>2</v>
      </c>
      <c r="G39" s="49"/>
      <c r="H39" s="49"/>
      <c r="I39" s="56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x14ac:dyDescent="0.2">
      <c r="A40" s="47" t="s">
        <v>25</v>
      </c>
      <c r="B40" s="47" t="s">
        <v>105</v>
      </c>
      <c r="C40" s="47">
        <v>3.5</v>
      </c>
      <c r="D40" s="63">
        <v>6010</v>
      </c>
      <c r="E40" s="48">
        <v>1</v>
      </c>
      <c r="F40" s="48">
        <v>1</v>
      </c>
      <c r="G40" s="49"/>
      <c r="H40" s="49"/>
      <c r="I40" s="56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s="49" customFormat="1" x14ac:dyDescent="0.2">
      <c r="A41" s="47" t="s">
        <v>229</v>
      </c>
      <c r="B41" s="47" t="s">
        <v>230</v>
      </c>
      <c r="C41" s="47">
        <v>1</v>
      </c>
      <c r="D41" s="63">
        <v>3065</v>
      </c>
      <c r="E41" s="48">
        <v>1</v>
      </c>
      <c r="F41" s="48">
        <v>1</v>
      </c>
      <c r="I41" s="56"/>
    </row>
    <row r="42" spans="1:26" x14ac:dyDescent="0.2">
      <c r="A42" s="47" t="s">
        <v>74</v>
      </c>
      <c r="B42" s="47" t="s">
        <v>106</v>
      </c>
      <c r="C42" s="47">
        <v>1</v>
      </c>
      <c r="D42" s="63">
        <v>3065</v>
      </c>
      <c r="E42" s="48">
        <v>1</v>
      </c>
      <c r="F42" s="48">
        <v>1</v>
      </c>
      <c r="G42" s="49"/>
      <c r="H42" s="49"/>
      <c r="I42" s="56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x14ac:dyDescent="0.2">
      <c r="A43" s="47" t="s">
        <v>26</v>
      </c>
      <c r="B43" s="47" t="s">
        <v>107</v>
      </c>
      <c r="C43" s="47">
        <v>1</v>
      </c>
      <c r="D43" s="63">
        <v>2370</v>
      </c>
      <c r="E43" s="48">
        <v>1</v>
      </c>
      <c r="F43" s="48">
        <v>1</v>
      </c>
      <c r="G43" s="74"/>
      <c r="H43" s="49"/>
      <c r="I43" s="56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x14ac:dyDescent="0.2">
      <c r="A44" s="47" t="s">
        <v>27</v>
      </c>
      <c r="B44" s="47" t="s">
        <v>108</v>
      </c>
      <c r="C44" s="47">
        <v>1</v>
      </c>
      <c r="D44" s="63">
        <v>2015</v>
      </c>
      <c r="E44" s="48">
        <v>1</v>
      </c>
      <c r="F44" s="48">
        <v>2</v>
      </c>
      <c r="G44" s="74"/>
      <c r="H44" s="49"/>
      <c r="I44" s="56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s="49" customFormat="1" x14ac:dyDescent="0.2">
      <c r="A45" s="47" t="s">
        <v>231</v>
      </c>
      <c r="B45" s="47" t="s">
        <v>232</v>
      </c>
      <c r="C45" s="47">
        <v>1</v>
      </c>
      <c r="D45" s="63">
        <v>3065</v>
      </c>
      <c r="E45" s="48">
        <v>1</v>
      </c>
      <c r="F45" s="48">
        <v>1</v>
      </c>
      <c r="G45" s="74"/>
      <c r="I45" s="56"/>
    </row>
    <row r="46" spans="1:26" x14ac:dyDescent="0.2">
      <c r="A46" s="47" t="s">
        <v>28</v>
      </c>
      <c r="B46" s="47" t="s">
        <v>109</v>
      </c>
      <c r="C46" s="47">
        <v>1</v>
      </c>
      <c r="D46" s="63">
        <v>2015</v>
      </c>
      <c r="E46" s="48">
        <v>1</v>
      </c>
      <c r="F46" s="27">
        <v>2</v>
      </c>
      <c r="G46" s="74"/>
      <c r="I46" s="56"/>
    </row>
    <row r="47" spans="1:26" x14ac:dyDescent="0.2">
      <c r="A47" s="47" t="s">
        <v>29</v>
      </c>
      <c r="B47" s="47" t="s">
        <v>110</v>
      </c>
      <c r="C47" s="47">
        <v>1</v>
      </c>
      <c r="D47" s="63">
        <v>3065</v>
      </c>
      <c r="E47" s="48">
        <v>1</v>
      </c>
      <c r="F47" s="27">
        <v>1</v>
      </c>
      <c r="G47" s="74"/>
      <c r="I47" s="56"/>
    </row>
    <row r="48" spans="1:26" x14ac:dyDescent="0.2">
      <c r="A48" s="47" t="s">
        <v>30</v>
      </c>
      <c r="B48" s="47" t="s">
        <v>111</v>
      </c>
      <c r="C48" s="47">
        <v>1</v>
      </c>
      <c r="D48" s="63">
        <v>3065</v>
      </c>
      <c r="E48" s="48">
        <v>1</v>
      </c>
      <c r="F48" s="27">
        <v>1</v>
      </c>
      <c r="G48" s="74"/>
      <c r="I48" s="56"/>
    </row>
    <row r="49" spans="1:9" x14ac:dyDescent="0.2">
      <c r="A49" s="47" t="s">
        <v>31</v>
      </c>
      <c r="B49" s="47" t="s">
        <v>112</v>
      </c>
      <c r="C49" s="47">
        <v>1</v>
      </c>
      <c r="D49" s="63">
        <v>2765</v>
      </c>
      <c r="E49" s="48">
        <v>1</v>
      </c>
      <c r="F49" s="27">
        <v>1</v>
      </c>
      <c r="G49" s="74"/>
      <c r="I49" s="56"/>
    </row>
    <row r="50" spans="1:9" x14ac:dyDescent="0.2">
      <c r="A50" s="47" t="s">
        <v>32</v>
      </c>
      <c r="B50" s="47" t="s">
        <v>113</v>
      </c>
      <c r="C50" s="47">
        <v>1</v>
      </c>
      <c r="D50" s="63">
        <v>2520</v>
      </c>
      <c r="E50" s="48">
        <v>1</v>
      </c>
      <c r="F50" s="27">
        <v>1</v>
      </c>
      <c r="G50" s="74"/>
      <c r="I50" s="56"/>
    </row>
    <row r="51" spans="1:9" x14ac:dyDescent="0.2">
      <c r="A51" s="47" t="s">
        <v>33</v>
      </c>
      <c r="B51" s="47" t="s">
        <v>114</v>
      </c>
      <c r="C51" s="47">
        <v>1</v>
      </c>
      <c r="D51" s="63">
        <v>2730</v>
      </c>
      <c r="E51" s="48">
        <v>1</v>
      </c>
      <c r="F51" s="27">
        <v>1</v>
      </c>
      <c r="G51" s="74"/>
      <c r="I51" s="56"/>
    </row>
    <row r="52" spans="1:9" x14ac:dyDescent="0.2">
      <c r="A52" s="47" t="s">
        <v>75</v>
      </c>
      <c r="B52" s="47" t="s">
        <v>115</v>
      </c>
      <c r="C52" s="47">
        <v>1</v>
      </c>
      <c r="D52" s="63">
        <v>3065</v>
      </c>
      <c r="E52" s="48">
        <v>1</v>
      </c>
      <c r="F52" s="27">
        <v>1</v>
      </c>
      <c r="G52" s="74"/>
      <c r="I52" s="56"/>
    </row>
    <row r="53" spans="1:9" x14ac:dyDescent="0.2">
      <c r="A53" s="47" t="s">
        <v>34</v>
      </c>
      <c r="B53" s="47" t="s">
        <v>116</v>
      </c>
      <c r="C53" s="47">
        <v>1</v>
      </c>
      <c r="D53" s="63">
        <v>2015</v>
      </c>
      <c r="E53" s="48">
        <v>1</v>
      </c>
      <c r="F53" s="27">
        <v>1</v>
      </c>
      <c r="G53" s="74"/>
      <c r="I53" s="56"/>
    </row>
    <row r="54" spans="1:9" x14ac:dyDescent="0.2">
      <c r="A54" s="47" t="s">
        <v>35</v>
      </c>
      <c r="B54" s="47" t="s">
        <v>117</v>
      </c>
      <c r="C54" s="47">
        <v>1</v>
      </c>
      <c r="D54" s="63">
        <v>2015</v>
      </c>
      <c r="E54" s="48">
        <v>1</v>
      </c>
      <c r="F54" s="27">
        <v>1</v>
      </c>
      <c r="G54" s="74"/>
      <c r="I54" s="56"/>
    </row>
    <row r="55" spans="1:9" x14ac:dyDescent="0.2">
      <c r="A55" s="47" t="s">
        <v>36</v>
      </c>
      <c r="B55" s="47" t="s">
        <v>118</v>
      </c>
      <c r="C55" s="57">
        <v>1</v>
      </c>
      <c r="D55" s="63">
        <v>2015</v>
      </c>
      <c r="E55" s="48">
        <v>1</v>
      </c>
      <c r="F55" s="27">
        <v>2</v>
      </c>
      <c r="G55" s="74"/>
      <c r="I55" s="56"/>
    </row>
    <row r="56" spans="1:9" x14ac:dyDescent="0.2">
      <c r="A56" s="47" t="s">
        <v>37</v>
      </c>
      <c r="B56" s="47" t="s">
        <v>119</v>
      </c>
      <c r="C56" s="47">
        <v>1</v>
      </c>
      <c r="D56" s="63">
        <v>2640</v>
      </c>
      <c r="E56" s="48">
        <v>1</v>
      </c>
      <c r="F56" s="27">
        <v>2</v>
      </c>
      <c r="G56" s="74"/>
      <c r="I56" s="56"/>
    </row>
    <row r="57" spans="1:9" s="49" customFormat="1" x14ac:dyDescent="0.2">
      <c r="A57" s="47" t="s">
        <v>223</v>
      </c>
      <c r="B57" s="47" t="s">
        <v>228</v>
      </c>
      <c r="C57" s="47">
        <v>1</v>
      </c>
      <c r="D57" s="63">
        <v>4275</v>
      </c>
      <c r="E57" s="48">
        <v>1</v>
      </c>
      <c r="F57" s="48">
        <v>1</v>
      </c>
      <c r="G57" s="73"/>
      <c r="I57" s="56"/>
    </row>
    <row r="58" spans="1:9" x14ac:dyDescent="0.2">
      <c r="A58" s="47" t="s">
        <v>38</v>
      </c>
      <c r="B58" s="47" t="s">
        <v>0</v>
      </c>
      <c r="C58" s="47">
        <v>1</v>
      </c>
      <c r="D58" s="63">
        <v>2015</v>
      </c>
      <c r="E58" s="48">
        <v>1</v>
      </c>
      <c r="F58" s="27">
        <v>2</v>
      </c>
      <c r="G58" s="74"/>
      <c r="I58" s="56"/>
    </row>
    <row r="59" spans="1:9" x14ac:dyDescent="0.2">
      <c r="A59" s="47" t="s">
        <v>39</v>
      </c>
      <c r="B59" s="47" t="s">
        <v>120</v>
      </c>
      <c r="C59" s="47">
        <v>1</v>
      </c>
      <c r="D59" s="63">
        <v>2015</v>
      </c>
      <c r="E59" s="48">
        <v>1</v>
      </c>
      <c r="F59" s="27">
        <v>2</v>
      </c>
      <c r="G59" s="74"/>
      <c r="I59" s="56"/>
    </row>
    <row r="60" spans="1:9" x14ac:dyDescent="0.2">
      <c r="A60" s="47" t="s">
        <v>40</v>
      </c>
      <c r="B60" s="47" t="s">
        <v>121</v>
      </c>
      <c r="C60" s="47">
        <v>1</v>
      </c>
      <c r="D60" s="63">
        <v>2640</v>
      </c>
      <c r="E60" s="48">
        <v>1</v>
      </c>
      <c r="F60" s="27">
        <v>2</v>
      </c>
      <c r="G60" s="74"/>
      <c r="I60" s="56"/>
    </row>
    <row r="61" spans="1:9" x14ac:dyDescent="0.2">
      <c r="A61" s="47" t="s">
        <v>41</v>
      </c>
      <c r="B61" s="47" t="s">
        <v>122</v>
      </c>
      <c r="C61" s="47">
        <v>1</v>
      </c>
      <c r="D61" s="63">
        <v>2015</v>
      </c>
      <c r="E61" s="48">
        <v>1</v>
      </c>
      <c r="F61" s="27">
        <v>2</v>
      </c>
      <c r="G61" s="74"/>
      <c r="I61" s="56"/>
    </row>
    <row r="62" spans="1:9" x14ac:dyDescent="0.2">
      <c r="A62" s="2" t="s">
        <v>42</v>
      </c>
      <c r="B62" s="47" t="s">
        <v>123</v>
      </c>
      <c r="C62" s="47">
        <v>1</v>
      </c>
      <c r="D62" s="63">
        <v>2015</v>
      </c>
      <c r="E62" s="27">
        <v>1</v>
      </c>
      <c r="F62" s="27">
        <v>1</v>
      </c>
      <c r="G62" s="74"/>
      <c r="I62" s="56"/>
    </row>
    <row r="63" spans="1:9" ht="15" customHeight="1" x14ac:dyDescent="0.2">
      <c r="A63" s="2" t="s">
        <v>43</v>
      </c>
      <c r="B63" s="47" t="s">
        <v>124</v>
      </c>
      <c r="C63" s="47">
        <v>1</v>
      </c>
      <c r="D63" s="63">
        <v>2015</v>
      </c>
      <c r="E63" s="27">
        <v>1</v>
      </c>
      <c r="F63" s="27">
        <v>2</v>
      </c>
      <c r="G63" s="74"/>
      <c r="I63" s="56"/>
    </row>
    <row r="64" spans="1:9" x14ac:dyDescent="0.2">
      <c r="A64" s="2" t="s">
        <v>44</v>
      </c>
      <c r="B64" s="47" t="s">
        <v>125</v>
      </c>
      <c r="C64" s="47">
        <v>1</v>
      </c>
      <c r="D64" s="63">
        <v>2015</v>
      </c>
      <c r="E64" s="27">
        <v>1</v>
      </c>
      <c r="F64" s="27">
        <v>1</v>
      </c>
      <c r="G64" s="74"/>
      <c r="I64" s="56"/>
    </row>
    <row r="65" spans="1:9" ht="15" x14ac:dyDescent="0.2">
      <c r="A65" s="82" t="s">
        <v>159</v>
      </c>
      <c r="B65" s="83"/>
      <c r="C65" s="83"/>
      <c r="D65" s="83"/>
      <c r="E65" s="28"/>
      <c r="F65" s="28"/>
      <c r="I65" s="56"/>
    </row>
    <row r="66" spans="1:9" ht="12.75" customHeight="1" x14ac:dyDescent="0.2">
      <c r="A66" s="2" t="s">
        <v>45</v>
      </c>
      <c r="B66" s="2" t="s">
        <v>126</v>
      </c>
      <c r="C66" s="2">
        <v>1</v>
      </c>
      <c r="D66" s="63">
        <v>2015</v>
      </c>
      <c r="E66" s="26">
        <v>1</v>
      </c>
      <c r="F66" s="26">
        <v>1</v>
      </c>
      <c r="G66" s="74"/>
      <c r="I66" s="56"/>
    </row>
    <row r="67" spans="1:9" x14ac:dyDescent="0.2">
      <c r="A67" s="2" t="s">
        <v>76</v>
      </c>
      <c r="B67" s="2" t="s">
        <v>127</v>
      </c>
      <c r="C67" s="2">
        <v>1</v>
      </c>
      <c r="D67" s="63">
        <v>2015</v>
      </c>
      <c r="E67" s="27">
        <v>1</v>
      </c>
      <c r="F67" s="27">
        <v>1</v>
      </c>
      <c r="G67" s="74"/>
      <c r="I67" s="56"/>
    </row>
    <row r="68" spans="1:9" x14ac:dyDescent="0.2">
      <c r="A68" s="2" t="s">
        <v>46</v>
      </c>
      <c r="B68" s="2" t="s">
        <v>128</v>
      </c>
      <c r="C68" s="2">
        <v>3.5</v>
      </c>
      <c r="D68" s="63">
        <v>6010</v>
      </c>
      <c r="E68" s="27">
        <v>1</v>
      </c>
      <c r="F68" s="27">
        <v>1</v>
      </c>
      <c r="I68" s="56"/>
    </row>
    <row r="69" spans="1:9" x14ac:dyDescent="0.2">
      <c r="A69" s="2" t="s">
        <v>77</v>
      </c>
      <c r="B69" s="14" t="s">
        <v>129</v>
      </c>
      <c r="C69" s="2">
        <v>1</v>
      </c>
      <c r="D69" s="63">
        <v>2015</v>
      </c>
      <c r="E69" s="27">
        <v>1</v>
      </c>
      <c r="F69" s="27">
        <v>1</v>
      </c>
      <c r="G69" s="74"/>
      <c r="I69" s="56"/>
    </row>
    <row r="70" spans="1:9" x14ac:dyDescent="0.2">
      <c r="A70" s="2" t="s">
        <v>47</v>
      </c>
      <c r="B70" s="7" t="s">
        <v>130</v>
      </c>
      <c r="C70" s="2">
        <v>1</v>
      </c>
      <c r="D70" s="63">
        <v>2015</v>
      </c>
      <c r="E70" s="27">
        <v>1</v>
      </c>
      <c r="F70" s="27">
        <v>2</v>
      </c>
      <c r="G70" s="74"/>
      <c r="I70" s="56"/>
    </row>
    <row r="71" spans="1:9" x14ac:dyDescent="0.2">
      <c r="A71" s="2" t="s">
        <v>48</v>
      </c>
      <c r="B71" s="2" t="s">
        <v>131</v>
      </c>
      <c r="C71" s="2">
        <v>1</v>
      </c>
      <c r="D71" s="63">
        <v>2015</v>
      </c>
      <c r="E71" s="27">
        <v>1</v>
      </c>
      <c r="F71" s="27">
        <v>1</v>
      </c>
      <c r="G71" s="74"/>
      <c r="I71" s="56"/>
    </row>
    <row r="72" spans="1:9" x14ac:dyDescent="0.2">
      <c r="A72" s="2" t="s">
        <v>51</v>
      </c>
      <c r="B72" s="7" t="s">
        <v>132</v>
      </c>
      <c r="C72" s="11">
        <v>1</v>
      </c>
      <c r="D72" s="63">
        <v>2370</v>
      </c>
      <c r="E72" s="27">
        <v>1</v>
      </c>
      <c r="F72" s="27">
        <v>2</v>
      </c>
      <c r="G72" s="74"/>
      <c r="I72" s="56"/>
    </row>
    <row r="73" spans="1:9" x14ac:dyDescent="0.2">
      <c r="A73" s="47" t="s">
        <v>52</v>
      </c>
      <c r="B73" s="47" t="s">
        <v>133</v>
      </c>
      <c r="C73" s="47">
        <v>3.5</v>
      </c>
      <c r="D73" s="63">
        <v>6010</v>
      </c>
      <c r="E73" s="27">
        <v>1</v>
      </c>
      <c r="F73" s="27">
        <v>2</v>
      </c>
      <c r="I73" s="56"/>
    </row>
    <row r="74" spans="1:9" ht="15" customHeight="1" x14ac:dyDescent="0.2">
      <c r="A74" s="47" t="s">
        <v>53</v>
      </c>
      <c r="B74" s="47" t="s">
        <v>134</v>
      </c>
      <c r="C74" s="50">
        <v>1</v>
      </c>
      <c r="D74" s="63">
        <v>2735</v>
      </c>
      <c r="E74" s="27">
        <v>1</v>
      </c>
      <c r="F74" s="27">
        <v>1</v>
      </c>
      <c r="I74" s="56"/>
    </row>
    <row r="75" spans="1:9" ht="15" customHeight="1" x14ac:dyDescent="0.2">
      <c r="A75" s="47" t="s">
        <v>216</v>
      </c>
      <c r="B75" s="47" t="s">
        <v>219</v>
      </c>
      <c r="C75" s="50">
        <v>1</v>
      </c>
      <c r="D75" s="63">
        <v>4275</v>
      </c>
      <c r="E75" s="51">
        <v>1</v>
      </c>
      <c r="F75" s="51">
        <v>1</v>
      </c>
      <c r="I75" s="56"/>
    </row>
    <row r="76" spans="1:9" ht="15" customHeight="1" x14ac:dyDescent="0.2">
      <c r="A76" s="47" t="s">
        <v>217</v>
      </c>
      <c r="B76" s="47" t="s">
        <v>220</v>
      </c>
      <c r="C76" s="50">
        <v>1</v>
      </c>
      <c r="D76" s="63">
        <v>2260</v>
      </c>
      <c r="E76" s="51">
        <v>1</v>
      </c>
      <c r="F76" s="51">
        <v>1</v>
      </c>
      <c r="I76" s="56"/>
    </row>
    <row r="77" spans="1:9" ht="15" customHeight="1" x14ac:dyDescent="0.2">
      <c r="A77" s="47" t="s">
        <v>218</v>
      </c>
      <c r="B77" s="47" t="s">
        <v>221</v>
      </c>
      <c r="C77" s="50">
        <v>1</v>
      </c>
      <c r="D77" s="63">
        <v>2260</v>
      </c>
      <c r="E77" s="51">
        <v>1</v>
      </c>
      <c r="F77" s="51">
        <v>1</v>
      </c>
      <c r="I77" s="56"/>
    </row>
    <row r="78" spans="1:9" x14ac:dyDescent="0.2">
      <c r="A78" s="2" t="s">
        <v>62</v>
      </c>
      <c r="B78" s="2" t="s">
        <v>145</v>
      </c>
      <c r="C78" s="2">
        <v>3.5</v>
      </c>
      <c r="D78" s="63">
        <v>6010</v>
      </c>
      <c r="E78" s="29">
        <v>1</v>
      </c>
      <c r="F78" s="29">
        <v>3</v>
      </c>
      <c r="I78" s="56"/>
    </row>
    <row r="79" spans="1:9" ht="15" x14ac:dyDescent="0.2">
      <c r="A79" s="82" t="s">
        <v>160</v>
      </c>
      <c r="B79" s="83"/>
      <c r="C79" s="83"/>
      <c r="D79" s="83"/>
      <c r="E79" s="28"/>
      <c r="F79" s="28"/>
      <c r="I79" s="56"/>
    </row>
    <row r="80" spans="1:9" ht="12.75" customHeight="1" x14ac:dyDescent="0.2">
      <c r="A80" s="2" t="s">
        <v>54</v>
      </c>
      <c r="B80" s="2" t="s">
        <v>135</v>
      </c>
      <c r="C80" s="2">
        <v>1</v>
      </c>
      <c r="D80" s="63">
        <v>2015</v>
      </c>
      <c r="E80" s="26">
        <v>1</v>
      </c>
      <c r="F80" s="26">
        <v>2</v>
      </c>
      <c r="I80" s="56"/>
    </row>
    <row r="81" spans="1:9" x14ac:dyDescent="0.2">
      <c r="A81" s="2" t="s">
        <v>49</v>
      </c>
      <c r="B81" s="2" t="s">
        <v>136</v>
      </c>
      <c r="C81" s="2">
        <v>1</v>
      </c>
      <c r="D81" s="63">
        <v>2015</v>
      </c>
      <c r="E81" s="27">
        <v>1</v>
      </c>
      <c r="F81" s="27">
        <v>1</v>
      </c>
      <c r="I81" s="56"/>
    </row>
    <row r="82" spans="1:9" x14ac:dyDescent="0.2">
      <c r="A82" s="47" t="s">
        <v>50</v>
      </c>
      <c r="B82" s="47" t="s">
        <v>137</v>
      </c>
      <c r="C82" s="47">
        <v>1</v>
      </c>
      <c r="D82" s="63">
        <v>2285</v>
      </c>
      <c r="E82" s="27">
        <v>1</v>
      </c>
      <c r="F82" s="27">
        <v>1</v>
      </c>
      <c r="I82" s="56"/>
    </row>
    <row r="83" spans="1:9" x14ac:dyDescent="0.2">
      <c r="A83" s="47" t="s">
        <v>55</v>
      </c>
      <c r="B83" s="47" t="s">
        <v>138</v>
      </c>
      <c r="C83" s="47">
        <v>1</v>
      </c>
      <c r="D83" s="63">
        <v>2370</v>
      </c>
      <c r="E83" s="27">
        <v>1</v>
      </c>
      <c r="F83" s="27">
        <v>1</v>
      </c>
      <c r="I83" s="56"/>
    </row>
    <row r="84" spans="1:9" x14ac:dyDescent="0.2">
      <c r="A84" s="47" t="s">
        <v>56</v>
      </c>
      <c r="B84" s="47" t="s">
        <v>139</v>
      </c>
      <c r="C84" s="47">
        <v>1</v>
      </c>
      <c r="D84" s="63">
        <v>2015</v>
      </c>
      <c r="E84" s="27">
        <v>1</v>
      </c>
      <c r="F84" s="27">
        <v>1</v>
      </c>
      <c r="I84" s="56"/>
    </row>
    <row r="85" spans="1:9" x14ac:dyDescent="0.2">
      <c r="A85" s="47" t="s">
        <v>57</v>
      </c>
      <c r="B85" s="47" t="s">
        <v>140</v>
      </c>
      <c r="C85" s="47">
        <v>1</v>
      </c>
      <c r="D85" s="63">
        <v>2370</v>
      </c>
      <c r="E85" s="27">
        <v>1</v>
      </c>
      <c r="F85" s="27">
        <v>1</v>
      </c>
      <c r="I85" s="56"/>
    </row>
    <row r="86" spans="1:9" x14ac:dyDescent="0.2">
      <c r="A86" s="47" t="s">
        <v>58</v>
      </c>
      <c r="B86" s="47" t="s">
        <v>141</v>
      </c>
      <c r="C86" s="47">
        <v>1</v>
      </c>
      <c r="D86" s="63">
        <v>2015</v>
      </c>
      <c r="E86" s="27">
        <v>1</v>
      </c>
      <c r="F86" s="27">
        <v>2</v>
      </c>
      <c r="I86" s="56"/>
    </row>
    <row r="87" spans="1:9" x14ac:dyDescent="0.2">
      <c r="A87" s="47" t="s">
        <v>59</v>
      </c>
      <c r="B87" s="47" t="s">
        <v>142</v>
      </c>
      <c r="C87" s="47">
        <v>1</v>
      </c>
      <c r="D87" s="63">
        <v>2015</v>
      </c>
      <c r="E87" s="27">
        <v>1</v>
      </c>
      <c r="F87" s="27">
        <v>1</v>
      </c>
      <c r="I87" s="56"/>
    </row>
    <row r="88" spans="1:9" ht="15" customHeight="1" x14ac:dyDescent="0.2">
      <c r="A88" s="2" t="s">
        <v>60</v>
      </c>
      <c r="B88" s="2" t="s">
        <v>143</v>
      </c>
      <c r="C88" s="2">
        <v>1</v>
      </c>
      <c r="D88" s="63">
        <v>2015</v>
      </c>
      <c r="E88" s="27">
        <v>1</v>
      </c>
      <c r="F88" s="27">
        <v>1</v>
      </c>
      <c r="I88" s="56"/>
    </row>
    <row r="89" spans="1:9" x14ac:dyDescent="0.2">
      <c r="A89" s="2" t="s">
        <v>61</v>
      </c>
      <c r="B89" s="2" t="s">
        <v>144</v>
      </c>
      <c r="C89" s="2">
        <v>1</v>
      </c>
      <c r="D89" s="63">
        <v>2015</v>
      </c>
      <c r="E89" s="29">
        <v>1</v>
      </c>
      <c r="F89" s="29">
        <v>1</v>
      </c>
      <c r="I89" s="56"/>
    </row>
    <row r="90" spans="1:9" ht="15" x14ac:dyDescent="0.2">
      <c r="A90" s="82" t="s">
        <v>161</v>
      </c>
      <c r="B90" s="83"/>
      <c r="C90" s="83"/>
      <c r="D90" s="83"/>
      <c r="E90" s="28"/>
      <c r="F90" s="28"/>
      <c r="I90" s="56"/>
    </row>
    <row r="91" spans="1:9" x14ac:dyDescent="0.2">
      <c r="A91" s="47" t="s">
        <v>63</v>
      </c>
      <c r="B91" s="47" t="s">
        <v>146</v>
      </c>
      <c r="C91" s="47">
        <v>1</v>
      </c>
      <c r="D91" s="52">
        <v>5690</v>
      </c>
      <c r="E91" s="26">
        <v>1</v>
      </c>
      <c r="F91" s="26">
        <v>1</v>
      </c>
      <c r="I91" s="56"/>
    </row>
    <row r="92" spans="1:9" ht="15" customHeight="1" x14ac:dyDescent="0.2">
      <c r="A92" s="47" t="s">
        <v>64</v>
      </c>
      <c r="B92" s="47" t="s">
        <v>147</v>
      </c>
      <c r="C92" s="47">
        <v>1</v>
      </c>
      <c r="D92" s="52">
        <v>5690</v>
      </c>
      <c r="E92" s="27">
        <v>1</v>
      </c>
      <c r="F92" s="27">
        <v>1</v>
      </c>
      <c r="I92" s="56"/>
    </row>
    <row r="93" spans="1:9" x14ac:dyDescent="0.2">
      <c r="A93" s="47" t="s">
        <v>65</v>
      </c>
      <c r="B93" s="47" t="s">
        <v>148</v>
      </c>
      <c r="C93" s="47">
        <v>1</v>
      </c>
      <c r="D93" s="52">
        <v>5690</v>
      </c>
      <c r="E93" s="27">
        <v>1</v>
      </c>
      <c r="F93" s="27">
        <v>1</v>
      </c>
      <c r="I93" s="56"/>
    </row>
    <row r="94" spans="1:9" x14ac:dyDescent="0.2">
      <c r="A94" s="50" t="s">
        <v>66</v>
      </c>
      <c r="B94" s="47" t="s">
        <v>149</v>
      </c>
      <c r="C94" s="47">
        <v>1</v>
      </c>
      <c r="D94" s="52">
        <v>5690</v>
      </c>
      <c r="E94" s="27">
        <v>1</v>
      </c>
      <c r="F94" s="27">
        <v>1</v>
      </c>
      <c r="I94" s="56"/>
    </row>
    <row r="95" spans="1:9" ht="15" customHeight="1" x14ac:dyDescent="0.2">
      <c r="A95" s="47" t="s">
        <v>67</v>
      </c>
      <c r="B95" s="47" t="s">
        <v>150</v>
      </c>
      <c r="C95" s="47">
        <v>1</v>
      </c>
      <c r="D95" s="52">
        <v>5690</v>
      </c>
      <c r="E95" s="27">
        <v>1</v>
      </c>
      <c r="F95" s="27">
        <v>1</v>
      </c>
      <c r="I95" s="56"/>
    </row>
    <row r="96" spans="1:9" x14ac:dyDescent="0.2">
      <c r="A96" s="47" t="s">
        <v>68</v>
      </c>
      <c r="B96" s="47" t="s">
        <v>151</v>
      </c>
      <c r="C96" s="47">
        <v>1</v>
      </c>
      <c r="D96" s="52">
        <v>5690</v>
      </c>
      <c r="E96" s="27">
        <v>1</v>
      </c>
      <c r="F96" s="27">
        <v>1</v>
      </c>
      <c r="I96" s="56"/>
    </row>
    <row r="97" spans="1:9" ht="15" x14ac:dyDescent="0.2">
      <c r="A97" s="79" t="s">
        <v>162</v>
      </c>
      <c r="B97" s="80"/>
      <c r="C97" s="80"/>
      <c r="D97" s="81"/>
      <c r="E97" s="28"/>
      <c r="F97" s="28"/>
      <c r="I97" s="56"/>
    </row>
    <row r="98" spans="1:9" x14ac:dyDescent="0.2">
      <c r="A98" s="2" t="s">
        <v>69</v>
      </c>
      <c r="B98" s="7" t="s">
        <v>163</v>
      </c>
      <c r="C98" s="2">
        <v>1</v>
      </c>
      <c r="D98" s="63">
        <v>2015</v>
      </c>
      <c r="E98" s="27">
        <v>1</v>
      </c>
      <c r="F98" s="27">
        <v>2</v>
      </c>
      <c r="I98" s="56"/>
    </row>
    <row r="99" spans="1:9" ht="15" customHeight="1" x14ac:dyDescent="0.2">
      <c r="A99" s="10" t="s">
        <v>70</v>
      </c>
      <c r="B99" s="2" t="s">
        <v>164</v>
      </c>
      <c r="C99" s="2">
        <v>1</v>
      </c>
      <c r="D99" s="63">
        <v>2015</v>
      </c>
      <c r="E99" s="27">
        <v>1</v>
      </c>
      <c r="F99" s="27">
        <v>2</v>
      </c>
      <c r="I99" s="56"/>
    </row>
    <row r="100" spans="1:9" x14ac:dyDescent="0.2">
      <c r="A100" s="12" t="s">
        <v>72</v>
      </c>
      <c r="B100" s="2" t="s">
        <v>152</v>
      </c>
      <c r="C100" s="11">
        <v>1</v>
      </c>
      <c r="D100" s="63">
        <v>1720</v>
      </c>
      <c r="E100" s="27">
        <v>1</v>
      </c>
      <c r="F100" s="27">
        <v>1</v>
      </c>
      <c r="I100" s="56"/>
    </row>
    <row r="101" spans="1:9" x14ac:dyDescent="0.2">
      <c r="A101" s="58" t="s">
        <v>71</v>
      </c>
      <c r="B101" s="47" t="s">
        <v>153</v>
      </c>
      <c r="C101" s="47">
        <v>1</v>
      </c>
      <c r="D101" s="63">
        <v>2280</v>
      </c>
      <c r="E101" s="27">
        <v>1</v>
      </c>
      <c r="F101" s="27">
        <v>1</v>
      </c>
      <c r="I101" s="56"/>
    </row>
    <row r="102" spans="1:9" ht="12.75" customHeight="1" x14ac:dyDescent="0.2">
      <c r="A102" s="9" t="s">
        <v>73</v>
      </c>
      <c r="B102" s="14" t="s">
        <v>154</v>
      </c>
      <c r="C102" s="2">
        <v>1</v>
      </c>
      <c r="D102" s="63">
        <v>1720</v>
      </c>
      <c r="E102" s="27">
        <v>1</v>
      </c>
      <c r="F102" s="27">
        <v>1</v>
      </c>
      <c r="I102" s="56"/>
    </row>
    <row r="103" spans="1:9" x14ac:dyDescent="0.2">
      <c r="A103" s="12"/>
      <c r="B103" s="14"/>
      <c r="C103" s="2"/>
      <c r="D103" s="4"/>
      <c r="I103" s="56"/>
    </row>
    <row r="104" spans="1:9" ht="15" customHeight="1" x14ac:dyDescent="0.2">
      <c r="A104" s="88" t="s">
        <v>178</v>
      </c>
      <c r="B104" s="89"/>
      <c r="C104" s="6" t="s">
        <v>173</v>
      </c>
      <c r="D104" s="3" t="s">
        <v>174</v>
      </c>
      <c r="E104" s="30">
        <f>SUM(E91:E96,E98:E102,E7:E30,E32:E64,E66:E78,E80:E89)</f>
        <v>91</v>
      </c>
      <c r="F104" s="30">
        <f>SUM(F7:F102)</f>
        <v>119</v>
      </c>
      <c r="I104" s="56"/>
    </row>
    <row r="105" spans="1:9" ht="15" x14ac:dyDescent="0.2">
      <c r="A105" s="23"/>
      <c r="B105" s="24"/>
      <c r="C105" s="6" t="s">
        <v>173</v>
      </c>
      <c r="D105" s="3" t="s">
        <v>175</v>
      </c>
      <c r="E105" s="30">
        <f>E8+SUM(E10:E29,E33:E39,E42:E67,E69:E72,E80:E102)+E74+3.5*(E7+E9+E30+E32+E40+E68+E73+E78)</f>
        <v>107</v>
      </c>
      <c r="F105" s="30">
        <f>F8+SUM(F10:F29,F33:F39,F42:F67,F69:F72,F80:F102)+F74+3.5*(F7+F9+F30+F32+F40+F68+F73+F78)</f>
        <v>150</v>
      </c>
      <c r="I105" s="56"/>
    </row>
    <row r="106" spans="1:9" ht="15" customHeight="1" x14ac:dyDescent="0.2">
      <c r="A106" s="86" t="s">
        <v>179</v>
      </c>
      <c r="B106" s="87"/>
      <c r="C106" s="90"/>
      <c r="D106" s="91"/>
      <c r="E106" s="43">
        <f>SUM(D7:D102)</f>
        <v>282665</v>
      </c>
      <c r="F106" s="43">
        <f t="array" ref="F106">MMULT(TRANSPOSE(D7:D30),F7:F30)+MMULT(TRANSPOSE(D32:D64),F32:F64)+MMULT(TRANSPOSE(D66:D78),F66:F78)+MMULT(TRANSPOSE(D80:D89),F80:F89)+MMULT(TRANSPOSE(D91:D96),F91:F96)+MMULT(TRANSPOSE(D98:D102),F98:F102)</f>
        <v>376110</v>
      </c>
      <c r="I106" s="56"/>
    </row>
    <row r="107" spans="1:9" ht="15" customHeight="1" x14ac:dyDescent="0.2">
      <c r="A107" s="79" t="s">
        <v>165</v>
      </c>
      <c r="B107" s="80"/>
      <c r="C107" s="80"/>
      <c r="D107" s="81"/>
      <c r="E107" s="59"/>
      <c r="F107" s="60"/>
    </row>
    <row r="108" spans="1:9" ht="15.75" customHeight="1" x14ac:dyDescent="0.2">
      <c r="A108" s="52" t="s">
        <v>196</v>
      </c>
      <c r="B108" s="52" t="s">
        <v>222</v>
      </c>
      <c r="C108" s="52">
        <v>1</v>
      </c>
      <c r="D108" s="63">
        <v>1050</v>
      </c>
      <c r="E108" s="53"/>
      <c r="F108" s="53"/>
    </row>
    <row r="109" spans="1:9" ht="15.75" customHeight="1" x14ac:dyDescent="0.2">
      <c r="A109" s="52" t="s">
        <v>224</v>
      </c>
      <c r="B109" s="52" t="s">
        <v>225</v>
      </c>
      <c r="C109" s="52">
        <v>1</v>
      </c>
      <c r="D109" s="63">
        <v>1050</v>
      </c>
      <c r="E109" s="53"/>
      <c r="F109" s="53"/>
    </row>
    <row r="110" spans="1:9" ht="16.5" customHeight="1" x14ac:dyDescent="0.2">
      <c r="A110" s="52" t="s">
        <v>210</v>
      </c>
      <c r="B110" s="52" t="s">
        <v>214</v>
      </c>
      <c r="C110" s="52">
        <v>1</v>
      </c>
      <c r="D110" s="63">
        <v>1120</v>
      </c>
      <c r="E110" s="53"/>
      <c r="F110" s="53"/>
    </row>
    <row r="111" spans="1:9" ht="16.5" customHeight="1" x14ac:dyDescent="0.2">
      <c r="A111" s="52" t="s">
        <v>211</v>
      </c>
      <c r="B111" s="52" t="s">
        <v>215</v>
      </c>
      <c r="C111" s="52">
        <v>1</v>
      </c>
      <c r="D111" s="63">
        <v>1080</v>
      </c>
      <c r="E111" s="53"/>
      <c r="F111" s="53"/>
    </row>
    <row r="112" spans="1:9" ht="15" customHeight="1" x14ac:dyDescent="0.2">
      <c r="A112" s="54" t="s">
        <v>79</v>
      </c>
      <c r="B112" s="52" t="s">
        <v>166</v>
      </c>
      <c r="C112" s="52">
        <v>1</v>
      </c>
      <c r="D112" s="63">
        <v>1080</v>
      </c>
      <c r="E112" s="53"/>
      <c r="F112" s="55"/>
    </row>
    <row r="113" spans="1:6" s="49" customFormat="1" ht="15" customHeight="1" x14ac:dyDescent="0.2">
      <c r="A113" s="54" t="s">
        <v>233</v>
      </c>
      <c r="B113" s="52" t="s">
        <v>234</v>
      </c>
      <c r="C113" s="52">
        <v>1</v>
      </c>
      <c r="D113" s="63">
        <v>1500</v>
      </c>
      <c r="E113" s="53"/>
      <c r="F113" s="55"/>
    </row>
    <row r="114" spans="1:6" s="49" customFormat="1" ht="15" customHeight="1" x14ac:dyDescent="0.2">
      <c r="A114" s="54" t="s">
        <v>235</v>
      </c>
      <c r="B114" s="52" t="s">
        <v>237</v>
      </c>
      <c r="C114" s="52">
        <v>1</v>
      </c>
      <c r="D114" s="63">
        <v>1500</v>
      </c>
      <c r="E114" s="53"/>
      <c r="F114" s="55"/>
    </row>
    <row r="115" spans="1:6" s="49" customFormat="1" ht="15" customHeight="1" x14ac:dyDescent="0.2">
      <c r="A115" s="54" t="s">
        <v>235</v>
      </c>
      <c r="B115" s="52" t="s">
        <v>237</v>
      </c>
      <c r="C115" s="52">
        <v>3.5</v>
      </c>
      <c r="D115" s="63">
        <v>5040</v>
      </c>
      <c r="E115" s="53"/>
      <c r="F115" s="55"/>
    </row>
    <row r="116" spans="1:6" s="49" customFormat="1" ht="15" customHeight="1" x14ac:dyDescent="0.2">
      <c r="A116" s="54" t="s">
        <v>236</v>
      </c>
      <c r="B116" s="52" t="s">
        <v>238</v>
      </c>
      <c r="C116" s="52">
        <v>1</v>
      </c>
      <c r="D116" s="63">
        <v>1500</v>
      </c>
      <c r="E116" s="53"/>
      <c r="F116" s="55"/>
    </row>
    <row r="117" spans="1:6" s="49" customFormat="1" ht="15" customHeight="1" x14ac:dyDescent="0.2">
      <c r="A117" s="54" t="s">
        <v>250</v>
      </c>
      <c r="B117" s="52" t="s">
        <v>251</v>
      </c>
      <c r="C117" s="52">
        <v>1</v>
      </c>
      <c r="D117" s="63">
        <v>2280</v>
      </c>
      <c r="E117" s="53"/>
      <c r="F117" s="55"/>
    </row>
    <row r="118" spans="1:6" x14ac:dyDescent="0.2">
      <c r="A118" s="52" t="s">
        <v>205</v>
      </c>
      <c r="B118" s="52" t="s">
        <v>208</v>
      </c>
      <c r="C118" s="52">
        <v>1</v>
      </c>
      <c r="D118" s="63">
        <v>1270</v>
      </c>
      <c r="E118" s="53"/>
      <c r="F118" s="53"/>
    </row>
    <row r="119" spans="1:6" x14ac:dyDescent="0.2">
      <c r="A119" s="52" t="s">
        <v>192</v>
      </c>
      <c r="B119" s="52" t="s">
        <v>193</v>
      </c>
      <c r="C119" s="52">
        <v>1</v>
      </c>
      <c r="D119" s="63">
        <v>1300</v>
      </c>
      <c r="E119" s="53"/>
      <c r="F119" s="53"/>
    </row>
    <row r="120" spans="1:6" x14ac:dyDescent="0.2">
      <c r="A120" s="52" t="s">
        <v>206</v>
      </c>
      <c r="B120" s="52" t="s">
        <v>212</v>
      </c>
      <c r="C120" s="52">
        <v>1</v>
      </c>
      <c r="D120" s="63">
        <v>1420</v>
      </c>
      <c r="E120" s="53"/>
      <c r="F120" s="53"/>
    </row>
    <row r="121" spans="1:6" x14ac:dyDescent="0.2">
      <c r="A121" s="52" t="s">
        <v>207</v>
      </c>
      <c r="B121" s="52" t="s">
        <v>213</v>
      </c>
      <c r="C121" s="52">
        <v>1</v>
      </c>
      <c r="D121" s="63">
        <v>1680</v>
      </c>
      <c r="E121" s="53"/>
      <c r="F121" s="53"/>
    </row>
    <row r="122" spans="1:6" ht="15.75" customHeight="1" x14ac:dyDescent="0.2">
      <c r="A122" s="6" t="s">
        <v>80</v>
      </c>
      <c r="B122" s="6" t="s">
        <v>168</v>
      </c>
      <c r="C122" s="6">
        <v>0.5</v>
      </c>
      <c r="D122" s="63">
        <v>935</v>
      </c>
      <c r="E122" s="45"/>
      <c r="F122" s="45"/>
    </row>
    <row r="123" spans="1:6" ht="15.75" customHeight="1" x14ac:dyDescent="0.2">
      <c r="A123" s="6" t="s">
        <v>197</v>
      </c>
      <c r="B123" s="8" t="s">
        <v>198</v>
      </c>
      <c r="C123" s="9">
        <v>0.25</v>
      </c>
      <c r="D123" s="63">
        <v>520</v>
      </c>
      <c r="E123" s="45"/>
      <c r="F123" s="45"/>
    </row>
    <row r="124" spans="1:6" x14ac:dyDescent="0.2">
      <c r="A124" s="6" t="s">
        <v>197</v>
      </c>
      <c r="B124" s="8" t="s">
        <v>198</v>
      </c>
      <c r="C124" s="9">
        <v>0.5</v>
      </c>
      <c r="D124" s="63">
        <v>600</v>
      </c>
      <c r="E124" s="45"/>
      <c r="F124" s="45"/>
    </row>
    <row r="125" spans="1:6" ht="13.5" customHeight="1" x14ac:dyDescent="0.2">
      <c r="A125" s="13" t="s">
        <v>78</v>
      </c>
      <c r="B125" s="8" t="s">
        <v>167</v>
      </c>
      <c r="C125" s="9">
        <v>0.5</v>
      </c>
      <c r="D125" s="63">
        <v>520</v>
      </c>
      <c r="E125" s="45"/>
      <c r="F125" s="45"/>
    </row>
    <row r="126" spans="1:6" x14ac:dyDescent="0.2">
      <c r="A126" s="34" t="s">
        <v>209</v>
      </c>
      <c r="B126" s="34" t="s">
        <v>168</v>
      </c>
      <c r="C126" s="36">
        <v>0.5</v>
      </c>
      <c r="D126" s="63">
        <v>840</v>
      </c>
      <c r="E126" s="45"/>
      <c r="F126" s="45"/>
    </row>
    <row r="127" spans="1:6" x14ac:dyDescent="0.2">
      <c r="A127" s="34" t="s">
        <v>202</v>
      </c>
      <c r="B127" s="35" t="s">
        <v>198</v>
      </c>
      <c r="C127" s="36">
        <v>0.5</v>
      </c>
      <c r="D127" s="63">
        <v>840</v>
      </c>
      <c r="E127" s="45"/>
      <c r="F127" s="45"/>
    </row>
    <row r="128" spans="1:6" x14ac:dyDescent="0.2">
      <c r="A128" s="34" t="s">
        <v>203</v>
      </c>
      <c r="B128" s="35" t="s">
        <v>169</v>
      </c>
      <c r="C128" s="34">
        <v>1</v>
      </c>
      <c r="D128" s="63">
        <v>650</v>
      </c>
      <c r="E128" s="45"/>
      <c r="F128" s="46"/>
    </row>
    <row r="129" spans="1:6" x14ac:dyDescent="0.2">
      <c r="A129" s="34" t="s">
        <v>203</v>
      </c>
      <c r="B129" s="35" t="s">
        <v>169</v>
      </c>
      <c r="C129" s="34">
        <v>5</v>
      </c>
      <c r="D129" s="63">
        <v>3120</v>
      </c>
      <c r="E129" s="45"/>
      <c r="F129" s="46"/>
    </row>
    <row r="130" spans="1:6" ht="13.5" customHeight="1" x14ac:dyDescent="0.2">
      <c r="A130" s="34" t="s">
        <v>204</v>
      </c>
      <c r="B130" s="35" t="s">
        <v>199</v>
      </c>
      <c r="C130" s="34">
        <v>1</v>
      </c>
      <c r="D130" s="63">
        <v>650</v>
      </c>
      <c r="E130" s="45"/>
      <c r="F130" s="45"/>
    </row>
    <row r="131" spans="1:6" ht="13.5" customHeight="1" x14ac:dyDescent="0.2">
      <c r="A131" s="34" t="s">
        <v>204</v>
      </c>
      <c r="B131" s="35" t="s">
        <v>199</v>
      </c>
      <c r="C131" s="34">
        <v>5</v>
      </c>
      <c r="D131" s="63">
        <v>3120</v>
      </c>
      <c r="E131" s="45"/>
      <c r="F131" s="45"/>
    </row>
    <row r="132" spans="1:6" x14ac:dyDescent="0.2">
      <c r="A132" s="34" t="s">
        <v>194</v>
      </c>
      <c r="B132" s="6" t="s">
        <v>195</v>
      </c>
      <c r="C132" s="6">
        <v>5</v>
      </c>
      <c r="D132" s="63">
        <v>2040</v>
      </c>
      <c r="E132" s="45"/>
      <c r="F132" s="44"/>
    </row>
    <row r="134" spans="1:6" x14ac:dyDescent="0.2">
      <c r="A134"/>
      <c r="B134"/>
      <c r="C134"/>
      <c r="D134"/>
    </row>
    <row r="135" spans="1:6" s="31" customFormat="1" x14ac:dyDescent="0.2">
      <c r="A135"/>
      <c r="B135"/>
    </row>
    <row r="136" spans="1:6" ht="13.5" customHeight="1" x14ac:dyDescent="0.2">
      <c r="A136"/>
      <c r="B136"/>
      <c r="C136"/>
      <c r="D136"/>
    </row>
    <row r="137" spans="1:6" ht="13.5" customHeight="1" x14ac:dyDescent="0.2">
      <c r="A137" s="37"/>
      <c r="B137" s="37"/>
      <c r="C137"/>
      <c r="D137"/>
    </row>
    <row r="138" spans="1:6" x14ac:dyDescent="0.2">
      <c r="A138" s="40"/>
      <c r="B138" s="37"/>
      <c r="C138"/>
      <c r="D138"/>
    </row>
    <row r="139" spans="1:6" x14ac:dyDescent="0.2">
      <c r="A139" s="40"/>
      <c r="B139" s="37"/>
      <c r="C139"/>
      <c r="D139"/>
    </row>
    <row r="140" spans="1:6" x14ac:dyDescent="0.2">
      <c r="A140" s="38"/>
      <c r="B140" s="41"/>
      <c r="C140" s="41"/>
      <c r="D140" s="39"/>
      <c r="E140" s="40"/>
      <c r="F140" s="37"/>
    </row>
    <row r="141" spans="1:6" x14ac:dyDescent="0.2">
      <c r="A141" s="38"/>
      <c r="B141" s="41"/>
      <c r="C141" s="41"/>
      <c r="D141" s="42"/>
      <c r="E141" s="40"/>
      <c r="F141" s="37"/>
    </row>
    <row r="142" spans="1:6" x14ac:dyDescent="0.2">
      <c r="A142" s="38"/>
      <c r="B142" s="41"/>
      <c r="C142" s="41"/>
      <c r="D142" s="42"/>
      <c r="E142" s="40"/>
      <c r="F142" s="37"/>
    </row>
    <row r="143" spans="1:6" x14ac:dyDescent="0.2">
      <c r="A143" s="38"/>
      <c r="B143" s="41"/>
      <c r="C143" s="41"/>
      <c r="D143" s="42"/>
      <c r="E143" s="40"/>
      <c r="F143" s="37"/>
    </row>
    <row r="144" spans="1:6" x14ac:dyDescent="0.2">
      <c r="A144" s="38"/>
      <c r="B144" s="41"/>
      <c r="C144" s="41"/>
      <c r="D144" s="42"/>
      <c r="E144" s="40"/>
      <c r="F144" s="37"/>
    </row>
    <row r="145" spans="1:6" x14ac:dyDescent="0.2">
      <c r="A145" s="38"/>
      <c r="B145" s="41"/>
      <c r="C145" s="38"/>
      <c r="D145" s="39"/>
      <c r="E145" s="40"/>
      <c r="F145" s="37"/>
    </row>
    <row r="146" spans="1:6" s="31" customFormat="1" x14ac:dyDescent="0.2">
      <c r="A146" s="38"/>
      <c r="B146" s="41"/>
      <c r="C146" s="38"/>
      <c r="D146" s="39"/>
      <c r="E146" s="40"/>
      <c r="F146" s="37"/>
    </row>
  </sheetData>
  <mergeCells count="13">
    <mergeCell ref="A1:F1"/>
    <mergeCell ref="A3:F3"/>
    <mergeCell ref="A31:D31"/>
    <mergeCell ref="A106:B106"/>
    <mergeCell ref="A104:B104"/>
    <mergeCell ref="A6:D6"/>
    <mergeCell ref="C106:D106"/>
    <mergeCell ref="A2:F2"/>
    <mergeCell ref="A107:D107"/>
    <mergeCell ref="A65:D65"/>
    <mergeCell ref="A79:D79"/>
    <mergeCell ref="A90:D90"/>
    <mergeCell ref="A97:D97"/>
  </mergeCells>
  <phoneticPr fontId="4" type="noConversion"/>
  <printOptions horizontalCentered="1"/>
  <pageMargins left="0.59055118110236227" right="0.59055118110236227" top="0.97395833333333337" bottom="0.51181102362204722" header="0.35433070866141736" footer="0.51181102362204722"/>
  <pageSetup paperSize="9" scale="85" fitToHeight="2" orientation="portrait" r:id="rId1"/>
  <headerFooter alignWithMargins="0">
    <oddHeader>&amp;RПрайс Challenger с 01.11. 2018</oddHeader>
  </headerFooter>
  <rowBreaks count="2" manualBreakCount="2">
    <brk id="64" max="5" man="1"/>
    <brk id="10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4" workbookViewId="0">
      <selection activeCell="J13" sqref="J13"/>
    </sheetView>
  </sheetViews>
  <sheetFormatPr defaultRowHeight="12.75" x14ac:dyDescent="0.2"/>
  <cols>
    <col min="1" max="1" width="16.140625" customWidth="1"/>
    <col min="2" max="2" width="35.28515625" customWidth="1"/>
    <col min="3" max="3" width="13.7109375" customWidth="1"/>
    <col min="4" max="4" width="15.140625" customWidth="1"/>
  </cols>
  <sheetData>
    <row r="1" spans="1:5" x14ac:dyDescent="0.2">
      <c r="A1" s="64"/>
      <c r="B1" s="1"/>
      <c r="C1" s="1"/>
      <c r="D1" s="1"/>
      <c r="E1" s="1"/>
    </row>
    <row r="2" spans="1:5" ht="15.75" x14ac:dyDescent="0.2">
      <c r="A2" s="92" t="s">
        <v>171</v>
      </c>
      <c r="B2" s="94"/>
      <c r="C2" s="94"/>
      <c r="D2" s="94"/>
      <c r="E2" s="94"/>
    </row>
    <row r="3" spans="1:5" x14ac:dyDescent="0.2">
      <c r="A3" s="64"/>
      <c r="B3" s="1"/>
      <c r="C3" s="1"/>
      <c r="D3" s="1"/>
      <c r="E3" s="1"/>
    </row>
    <row r="4" spans="1:5" x14ac:dyDescent="0.2">
      <c r="A4" s="95" t="s">
        <v>240</v>
      </c>
      <c r="B4" s="96"/>
      <c r="C4" s="96"/>
      <c r="D4" s="96"/>
      <c r="E4" s="96"/>
    </row>
    <row r="5" spans="1:5" x14ac:dyDescent="0.2">
      <c r="A5" s="97"/>
      <c r="B5" s="98"/>
      <c r="C5" s="98"/>
      <c r="D5" s="98"/>
      <c r="E5" s="98"/>
    </row>
    <row r="6" spans="1:5" x14ac:dyDescent="0.2">
      <c r="A6" s="64"/>
      <c r="B6" s="1"/>
      <c r="C6" s="1"/>
      <c r="D6" s="1"/>
      <c r="E6" s="1"/>
    </row>
    <row r="7" spans="1:5" x14ac:dyDescent="0.2">
      <c r="A7" s="65" t="s">
        <v>241</v>
      </c>
      <c r="B7" s="65" t="s">
        <v>242</v>
      </c>
      <c r="C7" s="66" t="s">
        <v>243</v>
      </c>
      <c r="D7" s="20" t="s">
        <v>248</v>
      </c>
      <c r="E7" s="20" t="s">
        <v>244</v>
      </c>
    </row>
    <row r="8" spans="1:5" ht="30" customHeight="1" x14ac:dyDescent="0.2">
      <c r="A8" s="67" t="s">
        <v>253</v>
      </c>
      <c r="B8" s="75" t="s">
        <v>254</v>
      </c>
      <c r="C8" s="2">
        <v>1</v>
      </c>
      <c r="D8" s="3">
        <v>43000</v>
      </c>
      <c r="E8" s="3">
        <f t="shared" ref="E8:E12" si="0">D8*(C8)</f>
        <v>43000</v>
      </c>
    </row>
    <row r="9" spans="1:5" ht="30" customHeight="1" x14ac:dyDescent="0.2">
      <c r="A9" s="67" t="s">
        <v>255</v>
      </c>
      <c r="B9" s="76" t="s">
        <v>256</v>
      </c>
      <c r="C9" s="2">
        <v>1</v>
      </c>
      <c r="D9" s="3">
        <v>27000</v>
      </c>
      <c r="E9" s="3">
        <v>27000</v>
      </c>
    </row>
    <row r="10" spans="1:5" ht="30" customHeight="1" x14ac:dyDescent="0.2">
      <c r="A10" s="67" t="s">
        <v>245</v>
      </c>
      <c r="B10" s="2" t="s">
        <v>246</v>
      </c>
      <c r="C10" s="2">
        <v>81</v>
      </c>
      <c r="D10" s="3">
        <v>350</v>
      </c>
      <c r="E10" s="3">
        <f>D10*(C10)</f>
        <v>28350</v>
      </c>
    </row>
    <row r="11" spans="1:5" ht="30" customHeight="1" x14ac:dyDescent="0.2">
      <c r="A11" s="65" t="s">
        <v>257</v>
      </c>
      <c r="B11" s="2" t="s">
        <v>249</v>
      </c>
      <c r="C11" s="2">
        <v>8</v>
      </c>
      <c r="D11" s="3">
        <v>350</v>
      </c>
      <c r="E11" s="3">
        <f t="shared" si="0"/>
        <v>2800</v>
      </c>
    </row>
    <row r="12" spans="1:5" ht="30" customHeight="1" x14ac:dyDescent="0.2">
      <c r="A12" s="67" t="s">
        <v>258</v>
      </c>
      <c r="B12" s="2" t="s">
        <v>247</v>
      </c>
      <c r="C12" s="2">
        <v>1</v>
      </c>
      <c r="D12" s="3">
        <v>20000</v>
      </c>
      <c r="E12" s="3">
        <f t="shared" si="0"/>
        <v>20000</v>
      </c>
    </row>
    <row r="13" spans="1:5" ht="39.950000000000003" customHeight="1" x14ac:dyDescent="0.2">
      <c r="A13" s="65" t="s">
        <v>260</v>
      </c>
      <c r="B13" s="77" t="s">
        <v>259</v>
      </c>
      <c r="C13" s="2">
        <v>1</v>
      </c>
      <c r="D13" s="3">
        <v>2000</v>
      </c>
      <c r="E13" s="3">
        <f>D13*(C13)</f>
        <v>2000</v>
      </c>
    </row>
    <row r="14" spans="1:5" ht="39.950000000000003" customHeight="1" x14ac:dyDescent="0.2">
      <c r="A14" s="65" t="s">
        <v>264</v>
      </c>
      <c r="B14" s="78" t="s">
        <v>263</v>
      </c>
      <c r="C14" s="71">
        <v>1</v>
      </c>
      <c r="D14" s="72">
        <v>5000</v>
      </c>
      <c r="E14" s="72">
        <f>D14*(C14)</f>
        <v>5000</v>
      </c>
    </row>
    <row r="15" spans="1:5" ht="39.950000000000003" customHeight="1" x14ac:dyDescent="0.2">
      <c r="A15" s="65" t="s">
        <v>262</v>
      </c>
      <c r="B15" s="78" t="s">
        <v>261</v>
      </c>
      <c r="C15" s="71">
        <v>1</v>
      </c>
      <c r="D15" s="72">
        <v>80000</v>
      </c>
      <c r="E15" s="72">
        <v>80000</v>
      </c>
    </row>
    <row r="16" spans="1:5" x14ac:dyDescent="0.2">
      <c r="A16" s="93"/>
      <c r="B16" s="93"/>
      <c r="C16" s="93"/>
      <c r="D16" s="68"/>
      <c r="E16" s="68"/>
    </row>
    <row r="17" spans="1:5" x14ac:dyDescent="0.2">
      <c r="A17" s="64"/>
      <c r="B17" s="1"/>
      <c r="C17" s="1"/>
      <c r="D17" s="1"/>
      <c r="E17" s="1"/>
    </row>
    <row r="18" spans="1:5" x14ac:dyDescent="0.2">
      <c r="A18" s="64"/>
      <c r="B18" s="1"/>
      <c r="C18" s="1"/>
      <c r="D18" s="1"/>
      <c r="E18" s="1"/>
    </row>
    <row r="19" spans="1:5" x14ac:dyDescent="0.2">
      <c r="A19" s="64"/>
      <c r="B19" s="1"/>
      <c r="C19" s="1"/>
      <c r="D19" s="1"/>
      <c r="E19" s="1"/>
    </row>
    <row r="20" spans="1:5" x14ac:dyDescent="0.2">
      <c r="A20" s="69"/>
      <c r="B20" s="69"/>
      <c r="C20" s="69"/>
      <c r="D20" s="70"/>
      <c r="E20" s="70"/>
    </row>
    <row r="21" spans="1:5" x14ac:dyDescent="0.2">
      <c r="A21" s="64"/>
      <c r="B21" s="1"/>
      <c r="C21" s="1"/>
      <c r="D21" s="1"/>
      <c r="E21" s="1"/>
    </row>
    <row r="22" spans="1:5" x14ac:dyDescent="0.2">
      <c r="A22" s="64"/>
      <c r="B22" s="1"/>
      <c r="C22" s="1"/>
      <c r="D22" s="1"/>
      <c r="E22" s="1"/>
    </row>
    <row r="23" spans="1:5" x14ac:dyDescent="0.2">
      <c r="A23" s="64"/>
      <c r="B23" s="1"/>
      <c r="C23" s="1"/>
      <c r="D23" s="1"/>
      <c r="E23" s="1"/>
    </row>
    <row r="24" spans="1:5" x14ac:dyDescent="0.2">
      <c r="A24" s="64"/>
      <c r="B24" s="1"/>
      <c r="C24" s="1"/>
      <c r="D24" s="1"/>
      <c r="E24" s="1"/>
    </row>
    <row r="25" spans="1:5" x14ac:dyDescent="0.2">
      <c r="A25" s="64"/>
      <c r="B25" s="1"/>
      <c r="C25" s="1"/>
      <c r="D25" s="1"/>
      <c r="E25" s="1"/>
    </row>
    <row r="26" spans="1:5" x14ac:dyDescent="0.2">
      <c r="A26" s="64"/>
      <c r="B26" s="1"/>
      <c r="C26" s="1"/>
      <c r="D26" s="1"/>
      <c r="E26" s="1"/>
    </row>
    <row r="27" spans="1:5" x14ac:dyDescent="0.2">
      <c r="A27" s="64"/>
      <c r="B27" s="1"/>
      <c r="C27" s="1"/>
      <c r="D27" s="1"/>
      <c r="E27" s="1"/>
    </row>
    <row r="28" spans="1:5" x14ac:dyDescent="0.2">
      <c r="A28" s="64"/>
      <c r="B28" s="1"/>
      <c r="C28" s="1"/>
      <c r="D28" s="1"/>
      <c r="E28" s="1"/>
    </row>
    <row r="29" spans="1:5" x14ac:dyDescent="0.2">
      <c r="A29" s="64"/>
      <c r="B29" s="1"/>
      <c r="C29" s="1"/>
      <c r="D29" s="1"/>
      <c r="E29" s="1"/>
    </row>
    <row r="30" spans="1:5" x14ac:dyDescent="0.2">
      <c r="A30" s="64"/>
      <c r="B30" s="1"/>
      <c r="C30" s="1"/>
      <c r="D30" s="1"/>
      <c r="E30" s="1"/>
    </row>
    <row r="31" spans="1:5" x14ac:dyDescent="0.2">
      <c r="A31" s="64"/>
      <c r="B31" s="1"/>
      <c r="C31" s="1"/>
      <c r="D31" s="1"/>
      <c r="E31" s="1"/>
    </row>
    <row r="32" spans="1:5" x14ac:dyDescent="0.2">
      <c r="A32" s="64"/>
      <c r="B32" s="1"/>
      <c r="C32" s="1"/>
      <c r="D32" s="1"/>
      <c r="E32" s="1"/>
    </row>
    <row r="33" spans="1:5" x14ac:dyDescent="0.2">
      <c r="A33" s="64"/>
      <c r="B33" s="1"/>
      <c r="C33" s="1"/>
      <c r="D33" s="1"/>
      <c r="E33" s="1"/>
    </row>
    <row r="34" spans="1:5" x14ac:dyDescent="0.2">
      <c r="A34" s="64"/>
      <c r="B34" s="1"/>
      <c r="C34" s="1"/>
      <c r="D34" s="1"/>
      <c r="E34" s="1"/>
    </row>
    <row r="35" spans="1:5" x14ac:dyDescent="0.2">
      <c r="A35" s="64"/>
      <c r="B35" s="1"/>
      <c r="C35" s="1"/>
      <c r="D35" s="1"/>
      <c r="E35" s="1"/>
    </row>
    <row r="36" spans="1:5" x14ac:dyDescent="0.2">
      <c r="A36" s="64"/>
      <c r="B36" s="1"/>
      <c r="C36" s="1"/>
      <c r="D36" s="1"/>
      <c r="E36" s="1"/>
    </row>
    <row r="37" spans="1:5" x14ac:dyDescent="0.2">
      <c r="A37" s="64"/>
      <c r="B37" s="1"/>
      <c r="C37" s="1"/>
      <c r="D37" s="1"/>
      <c r="E37" s="1"/>
    </row>
    <row r="38" spans="1:5" x14ac:dyDescent="0.2">
      <c r="A38" s="64"/>
      <c r="B38" s="1"/>
      <c r="C38" s="1"/>
      <c r="D38" s="1"/>
      <c r="E38" s="1"/>
    </row>
    <row r="39" spans="1:5" x14ac:dyDescent="0.2">
      <c r="A39" s="64"/>
      <c r="B39" s="1"/>
      <c r="C39" s="1"/>
      <c r="D39" s="1"/>
      <c r="E39" s="1"/>
    </row>
    <row r="40" spans="1:5" x14ac:dyDescent="0.2">
      <c r="A40" s="64"/>
      <c r="B40" s="1"/>
      <c r="C40" s="1"/>
      <c r="D40" s="1"/>
      <c r="E40" s="1"/>
    </row>
    <row r="41" spans="1:5" x14ac:dyDescent="0.2">
      <c r="A41" s="64"/>
      <c r="B41" s="1"/>
      <c r="C41" s="1"/>
      <c r="D41" s="1"/>
      <c r="E41" s="1"/>
    </row>
    <row r="42" spans="1:5" x14ac:dyDescent="0.2">
      <c r="A42" s="64"/>
      <c r="B42" s="1"/>
      <c r="C42" s="1"/>
      <c r="D42" s="1"/>
      <c r="E42" s="1"/>
    </row>
    <row r="43" spans="1:5" x14ac:dyDescent="0.2">
      <c r="A43" s="64"/>
      <c r="B43" s="1"/>
      <c r="C43" s="1"/>
      <c r="D43" s="1"/>
      <c r="E43" s="1"/>
    </row>
    <row r="44" spans="1:5" x14ac:dyDescent="0.2">
      <c r="A44" s="64"/>
      <c r="B44" s="1"/>
      <c r="C44" s="1"/>
      <c r="D44" s="1"/>
      <c r="E44" s="1"/>
    </row>
    <row r="45" spans="1:5" x14ac:dyDescent="0.2">
      <c r="A45" s="64"/>
      <c r="B45" s="1"/>
      <c r="C45" s="1"/>
      <c r="D45" s="1"/>
      <c r="E45" s="1"/>
    </row>
    <row r="46" spans="1:5" x14ac:dyDescent="0.2">
      <c r="A46" s="64"/>
      <c r="B46" s="1"/>
      <c r="C46" s="1"/>
      <c r="D46" s="1"/>
      <c r="E46" s="1"/>
    </row>
    <row r="47" spans="1:5" x14ac:dyDescent="0.2">
      <c r="A47" s="64"/>
      <c r="B47" s="1"/>
      <c r="C47" s="1"/>
      <c r="D47" s="1"/>
      <c r="E47" s="1"/>
    </row>
  </sheetData>
  <mergeCells count="4">
    <mergeCell ref="A16:C16"/>
    <mergeCell ref="A2:E2"/>
    <mergeCell ref="A4:E4"/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компоненты</vt:lpstr>
      <vt:lpstr>Миксер</vt:lpstr>
      <vt:lpstr>компоненты!Заголовки_для_печати</vt:lpstr>
      <vt:lpstr>компоненты!Область_печати</vt:lpstr>
    </vt:vector>
  </TitlesOfParts>
  <Company>Technolak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kutina</dc:creator>
  <cp:lastModifiedBy>Bors</cp:lastModifiedBy>
  <cp:lastPrinted>2018-10-24T07:59:33Z</cp:lastPrinted>
  <dcterms:created xsi:type="dcterms:W3CDTF">2003-04-14T11:47:48Z</dcterms:created>
  <dcterms:modified xsi:type="dcterms:W3CDTF">2019-01-14T08:05:33Z</dcterms:modified>
</cp:coreProperties>
</file>